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79B68923-6364-45B5-A50A-DBA242AAFF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'tabela_06.A.15'!$A$149:$U$222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8" i="1" l="1"/>
  <c r="T218" i="1"/>
  <c r="S218" i="1"/>
  <c r="Q218" i="1"/>
  <c r="P218" i="1"/>
  <c r="O218" i="1"/>
  <c r="M218" i="1"/>
  <c r="L218" i="1"/>
  <c r="K218" i="1"/>
  <c r="I218" i="1"/>
  <c r="H218" i="1"/>
  <c r="G218" i="1"/>
  <c r="E218" i="1"/>
  <c r="D218" i="1"/>
  <c r="C218" i="1"/>
  <c r="U217" i="1" l="1"/>
  <c r="T217" i="1"/>
  <c r="S217" i="1"/>
  <c r="Q217" i="1"/>
  <c r="P217" i="1"/>
  <c r="O217" i="1"/>
  <c r="M217" i="1"/>
  <c r="L217" i="1"/>
  <c r="K217" i="1"/>
  <c r="I217" i="1"/>
  <c r="H217" i="1"/>
  <c r="G217" i="1"/>
  <c r="E217" i="1"/>
  <c r="D217" i="1"/>
  <c r="C217" i="1"/>
  <c r="U216" i="1"/>
  <c r="T216" i="1"/>
  <c r="S216" i="1"/>
  <c r="Q216" i="1"/>
  <c r="P216" i="1"/>
  <c r="O216" i="1"/>
  <c r="M216" i="1"/>
  <c r="L216" i="1"/>
  <c r="K216" i="1"/>
  <c r="I216" i="1"/>
  <c r="H216" i="1"/>
  <c r="G216" i="1"/>
  <c r="E216" i="1"/>
  <c r="D216" i="1"/>
  <c r="C216" i="1"/>
  <c r="U215" i="1"/>
  <c r="T215" i="1"/>
  <c r="S215" i="1"/>
  <c r="Q215" i="1"/>
  <c r="P215" i="1"/>
  <c r="O215" i="1"/>
  <c r="M215" i="1"/>
  <c r="L215" i="1"/>
  <c r="K215" i="1"/>
  <c r="I215" i="1"/>
  <c r="H215" i="1"/>
  <c r="G215" i="1"/>
  <c r="E215" i="1"/>
  <c r="D215" i="1"/>
  <c r="C215" i="1"/>
  <c r="E214" i="1"/>
  <c r="D214" i="1"/>
  <c r="C214" i="1"/>
  <c r="I214" i="1"/>
  <c r="H214" i="1"/>
  <c r="G214" i="1"/>
  <c r="M214" i="1"/>
  <c r="L214" i="1"/>
  <c r="K214" i="1"/>
  <c r="Q214" i="1"/>
  <c r="P214" i="1"/>
  <c r="O214" i="1"/>
  <c r="U214" i="1"/>
  <c r="T214" i="1"/>
  <c r="S214" i="1"/>
  <c r="U213" i="1"/>
  <c r="T213" i="1"/>
  <c r="S213" i="1"/>
  <c r="Q213" i="1"/>
  <c r="P213" i="1"/>
  <c r="O213" i="1"/>
  <c r="M213" i="1"/>
  <c r="L213" i="1"/>
  <c r="K213" i="1"/>
  <c r="I213" i="1"/>
  <c r="H213" i="1"/>
  <c r="G213" i="1"/>
  <c r="E213" i="1"/>
  <c r="D213" i="1"/>
  <c r="C213" i="1"/>
  <c r="U212" i="1" l="1"/>
  <c r="T212" i="1"/>
  <c r="S212" i="1"/>
  <c r="Q212" i="1"/>
  <c r="P212" i="1"/>
  <c r="O212" i="1"/>
  <c r="M212" i="1"/>
  <c r="L212" i="1"/>
  <c r="K212" i="1"/>
  <c r="I212" i="1"/>
  <c r="H212" i="1"/>
  <c r="G212" i="1"/>
  <c r="E212" i="1"/>
  <c r="D212" i="1"/>
  <c r="C212" i="1"/>
  <c r="U211" i="1" l="1"/>
  <c r="T211" i="1"/>
  <c r="S211" i="1"/>
  <c r="Q211" i="1"/>
  <c r="P211" i="1"/>
  <c r="O211" i="1"/>
  <c r="M211" i="1"/>
  <c r="L211" i="1"/>
  <c r="K211" i="1"/>
  <c r="I211" i="1"/>
  <c r="H211" i="1"/>
  <c r="G211" i="1"/>
  <c r="E211" i="1"/>
  <c r="D211" i="1"/>
  <c r="C211" i="1"/>
  <c r="U210" i="1"/>
  <c r="T210" i="1"/>
  <c r="S210" i="1"/>
  <c r="Q210" i="1"/>
  <c r="P210" i="1"/>
  <c r="O210" i="1"/>
  <c r="M210" i="1"/>
  <c r="L210" i="1"/>
  <c r="K210" i="1"/>
  <c r="I210" i="1"/>
  <c r="H210" i="1"/>
  <c r="G210" i="1"/>
  <c r="E210" i="1"/>
  <c r="D210" i="1"/>
  <c r="C210" i="1"/>
  <c r="T220" i="1"/>
  <c r="T219" i="1"/>
  <c r="P220" i="1"/>
  <c r="P219" i="1"/>
  <c r="L220" i="1"/>
  <c r="L219" i="1"/>
  <c r="H220" i="1"/>
  <c r="H219" i="1"/>
  <c r="D220" i="1"/>
  <c r="D219" i="1"/>
  <c r="T209" i="1"/>
  <c r="P209" i="1"/>
  <c r="L209" i="1"/>
  <c r="H209" i="1"/>
  <c r="D209" i="1"/>
  <c r="U220" i="1"/>
  <c r="S220" i="1"/>
  <c r="Q220" i="1"/>
  <c r="O220" i="1"/>
  <c r="M220" i="1"/>
  <c r="K220" i="1"/>
  <c r="I220" i="1"/>
  <c r="G220" i="1"/>
  <c r="E220" i="1"/>
  <c r="C220" i="1"/>
  <c r="U219" i="1"/>
  <c r="S219" i="1"/>
  <c r="Q219" i="1"/>
  <c r="O219" i="1"/>
  <c r="M219" i="1"/>
  <c r="K219" i="1"/>
  <c r="I219" i="1"/>
  <c r="G219" i="1"/>
  <c r="E219" i="1"/>
  <c r="C219" i="1"/>
  <c r="U209" i="1"/>
  <c r="S209" i="1"/>
  <c r="Q209" i="1"/>
  <c r="O209" i="1"/>
  <c r="M209" i="1"/>
  <c r="K209" i="1"/>
  <c r="I209" i="1"/>
  <c r="G209" i="1"/>
  <c r="E209" i="1"/>
  <c r="C209" i="1"/>
  <c r="U208" i="1"/>
  <c r="T208" i="1"/>
  <c r="S208" i="1"/>
  <c r="Q208" i="1"/>
  <c r="P208" i="1"/>
  <c r="O208" i="1"/>
  <c r="M208" i="1"/>
  <c r="L208" i="1"/>
  <c r="K208" i="1"/>
  <c r="I208" i="1"/>
  <c r="H208" i="1"/>
  <c r="G208" i="1"/>
  <c r="E208" i="1"/>
  <c r="D208" i="1"/>
  <c r="C208" i="1"/>
  <c r="U207" i="1"/>
  <c r="T207" i="1"/>
  <c r="Q207" i="1"/>
  <c r="P207" i="1"/>
  <c r="O207" i="1"/>
  <c r="M207" i="1"/>
  <c r="L207" i="1"/>
  <c r="K207" i="1"/>
  <c r="I207" i="1"/>
  <c r="H207" i="1"/>
  <c r="E207" i="1"/>
  <c r="D207" i="1"/>
  <c r="C207" i="1"/>
  <c r="U206" i="1" l="1"/>
  <c r="T206" i="1"/>
  <c r="S206" i="1"/>
  <c r="Q206" i="1"/>
  <c r="P206" i="1"/>
  <c r="O206" i="1"/>
  <c r="M206" i="1"/>
  <c r="L206" i="1"/>
  <c r="I206" i="1"/>
  <c r="H206" i="1"/>
  <c r="G206" i="1"/>
  <c r="E206" i="1"/>
  <c r="D206" i="1"/>
  <c r="C206" i="1"/>
  <c r="U205" i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197" i="1"/>
  <c r="P197" i="1"/>
  <c r="L197" i="1"/>
  <c r="H197" i="1"/>
  <c r="E197" i="1"/>
  <c r="D197" i="1"/>
  <c r="C197" i="1"/>
  <c r="S207" i="1"/>
  <c r="G207" i="1"/>
  <c r="K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<sst xmlns="http://schemas.openxmlformats.org/spreadsheetml/2006/main" count="370" uniqueCount="45">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</sst>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40" fontId="11" fillId="0" borderId="0" xfId="0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4"/>
  <sheetViews>
    <sheetView showGridLines="0" tabSelected="1" zoomScaleNormal="100" workbookViewId="0">
      <pane xSplit="1" ySplit="5" topLeftCell="B213" activePane="bottomRight" state="frozen"/>
      <selection pane="topRight" activeCell="B1" sqref="B1"/>
      <selection pane="bottomLeft" activeCell="A6" sqref="A6"/>
      <selection pane="bottomRight" activeCell="J225" sqref="J225"/>
    </sheetView>
  </sheetViews>
  <sheetFormatPr defaultRowHeight="15" x14ac:dyDescent="0.25"/>
  <cols>
    <col min="1" max="1" width="8.5703125" customWidth="1"/>
    <col min="2" max="2" width="8.140625" customWidth="1"/>
    <col min="3" max="3" width="6.7109375" customWidth="1"/>
    <col min="4" max="4" width="8.140625" customWidth="1"/>
    <col min="5" max="17" width="6.7109375" customWidth="1"/>
    <col min="18" max="18" width="7.42578125" customWidth="1"/>
    <col min="19" max="21" width="6.7109375" customWidth="1"/>
  </cols>
  <sheetData>
    <row r="1" spans="1:2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6" t="s">
        <v>1</v>
      </c>
      <c r="B3" s="39" t="s">
        <v>2</v>
      </c>
      <c r="C3" s="40"/>
      <c r="D3" s="40"/>
      <c r="E3" s="41"/>
      <c r="F3" s="39" t="s">
        <v>3</v>
      </c>
      <c r="G3" s="40"/>
      <c r="H3" s="40"/>
      <c r="I3" s="41"/>
      <c r="J3" s="39" t="s">
        <v>4</v>
      </c>
      <c r="K3" s="40"/>
      <c r="L3" s="40"/>
      <c r="M3" s="41"/>
      <c r="N3" s="39" t="s">
        <v>5</v>
      </c>
      <c r="O3" s="40"/>
      <c r="P3" s="40"/>
      <c r="Q3" s="41"/>
      <c r="R3" s="39" t="s">
        <v>6</v>
      </c>
      <c r="S3" s="40"/>
      <c r="T3" s="40"/>
      <c r="U3" s="40"/>
    </row>
    <row r="4" spans="1:21" x14ac:dyDescent="0.25">
      <c r="A4" s="37"/>
      <c r="B4" s="29" t="s">
        <v>7</v>
      </c>
      <c r="C4" s="31" t="s">
        <v>8</v>
      </c>
      <c r="D4" s="32"/>
      <c r="E4" s="33"/>
      <c r="F4" s="29" t="s">
        <v>7</v>
      </c>
      <c r="G4" s="31" t="s">
        <v>8</v>
      </c>
      <c r="H4" s="32"/>
      <c r="I4" s="33"/>
      <c r="J4" s="29" t="s">
        <v>7</v>
      </c>
      <c r="K4" s="31" t="s">
        <v>8</v>
      </c>
      <c r="L4" s="32"/>
      <c r="M4" s="33"/>
      <c r="N4" s="29" t="s">
        <v>7</v>
      </c>
      <c r="O4" s="31" t="s">
        <v>8</v>
      </c>
      <c r="P4" s="32"/>
      <c r="Q4" s="33"/>
      <c r="R4" s="29" t="s">
        <v>7</v>
      </c>
      <c r="S4" s="31" t="s">
        <v>8</v>
      </c>
      <c r="T4" s="32"/>
      <c r="U4" s="32"/>
    </row>
    <row r="5" spans="1:21" ht="24" customHeight="1" x14ac:dyDescent="0.25">
      <c r="A5" s="38"/>
      <c r="B5" s="30"/>
      <c r="C5" s="3" t="s">
        <v>9</v>
      </c>
      <c r="D5" s="3" t="s">
        <v>10</v>
      </c>
      <c r="E5" s="3" t="s">
        <v>11</v>
      </c>
      <c r="F5" s="30"/>
      <c r="G5" s="3" t="s">
        <v>9</v>
      </c>
      <c r="H5" s="3" t="s">
        <v>10</v>
      </c>
      <c r="I5" s="3" t="s">
        <v>11</v>
      </c>
      <c r="J5" s="30"/>
      <c r="K5" s="3" t="s">
        <v>9</v>
      </c>
      <c r="L5" s="3" t="s">
        <v>10</v>
      </c>
      <c r="M5" s="3" t="s">
        <v>11</v>
      </c>
      <c r="N5" s="30"/>
      <c r="O5" s="3" t="s">
        <v>9</v>
      </c>
      <c r="P5" s="3" t="s">
        <v>10</v>
      </c>
      <c r="Q5" s="3" t="s">
        <v>11</v>
      </c>
      <c r="R5" s="30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197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" si="332">((F197/F185-1)*100)</f>
        <v>7.761495822342046</v>
      </c>
      <c r="J197" s="6">
        <v>1013.76</v>
      </c>
      <c r="K197" s="7">
        <f t="shared" ref="K197:K206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" si="335">((J197/J185-1)*100)</f>
        <v>11.880456015274078</v>
      </c>
      <c r="N197" s="6">
        <v>60.53</v>
      </c>
      <c r="O197" s="7">
        <f t="shared" ref="O197" si="336">((N197/N196-1)*100)</f>
        <v>1.0517529215358978</v>
      </c>
      <c r="P197" s="7">
        <f t="shared" ref="P197:P201" si="337">((N197/N$196-1)*100)</f>
        <v>1.0517529215358978</v>
      </c>
      <c r="Q197" s="7">
        <f t="shared" ref="Q197" si="338">((N197/N185-1)*100)</f>
        <v>7.8581610833927451</v>
      </c>
      <c r="R197" s="6">
        <v>8.0500000000000007</v>
      </c>
      <c r="S197" s="7">
        <f t="shared" ref="S197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2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 t="shared" ref="H202:H208" si="353"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 t="shared" ref="L202:L208" si="354"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 t="shared" ref="P202:P208" si="355"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 t="shared" ref="T202:T208" si="356"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 t="shared" ref="C203:C220" si="357">((B203/B202-1)*100)</f>
        <v>0.47968893491470155</v>
      </c>
      <c r="D203" s="10">
        <f t="shared" ref="D203:D208" si="358">((B203/B$196-1)*100)</f>
        <v>2.8634008761226459</v>
      </c>
      <c r="E203" s="10">
        <f t="shared" ref="E203:E209" si="359">((B203/B191-1)*100)</f>
        <v>3.8144746139093577</v>
      </c>
      <c r="F203" s="10">
        <v>921.68</v>
      </c>
      <c r="G203" s="11">
        <f t="shared" ref="G203:G207" si="360">((F203/F202-1)*100)</f>
        <v>-0.41597787213812909</v>
      </c>
      <c r="H203" s="11">
        <f t="shared" si="353"/>
        <v>-0.65748345512944839</v>
      </c>
      <c r="I203" s="11">
        <f t="shared" ref="I203:I206" si="361">((F203/F191-1)*100)</f>
        <v>-0.91806239384232269</v>
      </c>
      <c r="J203" s="10">
        <v>1064.56</v>
      </c>
      <c r="K203" s="11">
        <f>((J203/J202-1)*100)</f>
        <v>1.2959826441090838</v>
      </c>
      <c r="L203" s="11">
        <f t="shared" si="354"/>
        <v>6.0403219380030349</v>
      </c>
      <c r="M203" s="11">
        <f t="shared" ref="M203:M206" si="362">((J203/J191-1)*100)</f>
        <v>8.0530236901402716</v>
      </c>
      <c r="N203" s="10">
        <v>62.07</v>
      </c>
      <c r="O203" s="11">
        <f t="shared" ref="O203:O206" si="363">((N203/N202-1)*100)</f>
        <v>0.12905307307629066</v>
      </c>
      <c r="P203" s="11">
        <f t="shared" si="355"/>
        <v>3.6227045075125197</v>
      </c>
      <c r="Q203" s="11">
        <f t="shared" ref="Q203:Q206" si="364">((N203/N191-1)*100)</f>
        <v>6.4482936031555527</v>
      </c>
      <c r="R203" s="10">
        <v>8.67</v>
      </c>
      <c r="S203" s="11">
        <f t="shared" ref="S203:S207" si="365">((R203/R202-1)*100)</f>
        <v>-0.45924225028703969</v>
      </c>
      <c r="T203" s="11">
        <f t="shared" si="356"/>
        <v>6.7733990147783363</v>
      </c>
      <c r="U203" s="24">
        <f t="shared" ref="U203:U206" si="366"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 t="shared" si="357"/>
        <v>2.8682826279302631E-2</v>
      </c>
      <c r="D204" s="10">
        <f t="shared" si="358"/>
        <v>2.892905006700941</v>
      </c>
      <c r="E204" s="10">
        <f t="shared" si="359"/>
        <v>3.7965807567938548</v>
      </c>
      <c r="F204" s="10">
        <v>919.83</v>
      </c>
      <c r="G204" s="11">
        <f t="shared" si="360"/>
        <v>-0.20072042357432984</v>
      </c>
      <c r="H204" s="11">
        <f t="shared" si="353"/>
        <v>-0.85688417512771453</v>
      </c>
      <c r="I204" s="11">
        <f t="shared" si="361"/>
        <v>-0.33696665005309434</v>
      </c>
      <c r="J204" s="10">
        <v>1066.54</v>
      </c>
      <c r="K204" s="11">
        <f>((J204/J203-1)*100)</f>
        <v>0.18599233486136235</v>
      </c>
      <c r="L204" s="11">
        <f t="shared" si="354"/>
        <v>6.2375488086700237</v>
      </c>
      <c r="M204" s="11">
        <f t="shared" si="362"/>
        <v>7.3885375971646017</v>
      </c>
      <c r="N204" s="10">
        <v>61.81</v>
      </c>
      <c r="O204" s="11">
        <f t="shared" si="363"/>
        <v>-0.41888190752376042</v>
      </c>
      <c r="P204" s="11">
        <f t="shared" si="355"/>
        <v>3.1886477462437446</v>
      </c>
      <c r="Q204" s="11">
        <f t="shared" si="364"/>
        <v>5.5498633879781378</v>
      </c>
      <c r="R204" s="10">
        <v>9.39</v>
      </c>
      <c r="S204" s="11">
        <f t="shared" si="365"/>
        <v>8.3044982698962109</v>
      </c>
      <c r="T204" s="11">
        <f t="shared" si="356"/>
        <v>15.640394088669973</v>
      </c>
      <c r="U204" s="24">
        <f t="shared" si="366"/>
        <v>22.905759162303685</v>
      </c>
    </row>
    <row r="205" spans="1:21" x14ac:dyDescent="0.25">
      <c r="A205" s="9" t="s">
        <v>20</v>
      </c>
      <c r="B205" s="23">
        <v>2064.96</v>
      </c>
      <c r="C205" s="10">
        <f t="shared" si="357"/>
        <v>0.35916153520900718</v>
      </c>
      <c r="D205" s="10">
        <f t="shared" si="358"/>
        <v>3.2624567439441421</v>
      </c>
      <c r="E205" s="10">
        <f t="shared" si="359"/>
        <v>3.8116975175201295</v>
      </c>
      <c r="F205" s="10">
        <v>923.12</v>
      </c>
      <c r="G205" s="11">
        <f t="shared" si="360"/>
        <v>0.35767478773252037</v>
      </c>
      <c r="H205" s="11">
        <f t="shared" si="353"/>
        <v>-0.50227424604970539</v>
      </c>
      <c r="I205" s="11">
        <f t="shared" si="361"/>
        <v>-0.15898938989173939</v>
      </c>
      <c r="J205" s="10">
        <v>1070.6400000000001</v>
      </c>
      <c r="K205" s="11">
        <f>((J205/J204-1)*100)</f>
        <v>0.3844206499521885</v>
      </c>
      <c r="L205" s="11">
        <f t="shared" si="354"/>
        <v>6.6459478842935793</v>
      </c>
      <c r="M205" s="11">
        <f t="shared" si="362"/>
        <v>7.3118904669787321</v>
      </c>
      <c r="N205" s="10">
        <v>61.87</v>
      </c>
      <c r="O205" s="11">
        <f t="shared" si="363"/>
        <v>9.7071671250592573E-2</v>
      </c>
      <c r="P205" s="11">
        <f t="shared" si="355"/>
        <v>3.28881469115192</v>
      </c>
      <c r="Q205" s="11">
        <f t="shared" si="364"/>
        <v>4.7401388183511139</v>
      </c>
      <c r="R205" s="10">
        <v>9.33</v>
      </c>
      <c r="S205" s="11">
        <f t="shared" si="365"/>
        <v>-0.6389776357827559</v>
      </c>
      <c r="T205" s="11">
        <f t="shared" si="356"/>
        <v>14.901477832512322</v>
      </c>
      <c r="U205" s="24">
        <f t="shared" si="366"/>
        <v>19.76893453145059</v>
      </c>
    </row>
    <row r="206" spans="1:21" x14ac:dyDescent="0.25">
      <c r="A206" s="9" t="s">
        <v>21</v>
      </c>
      <c r="B206" s="23">
        <v>2064.69</v>
      </c>
      <c r="C206" s="10">
        <f t="shared" si="357"/>
        <v>-1.3075313807531241E-2</v>
      </c>
      <c r="D206" s="10">
        <f t="shared" si="358"/>
        <v>3.2489548536795088</v>
      </c>
      <c r="E206" s="10">
        <f t="shared" si="359"/>
        <v>3.55656090441272</v>
      </c>
      <c r="F206" s="10">
        <v>922.57</v>
      </c>
      <c r="G206" s="11">
        <f t="shared" si="360"/>
        <v>-5.9580552907523288E-2</v>
      </c>
      <c r="H206" s="11">
        <f t="shared" si="353"/>
        <v>-0.56155554118432205</v>
      </c>
      <c r="I206" s="11">
        <f t="shared" si="361"/>
        <v>-0.31766269408217696</v>
      </c>
      <c r="J206" s="10">
        <v>1070.48</v>
      </c>
      <c r="K206" s="11">
        <f t="shared" si="333"/>
        <v>-1.4944332361954693E-2</v>
      </c>
      <c r="L206" s="11">
        <f t="shared" si="354"/>
        <v>6.6300103593911919</v>
      </c>
      <c r="M206" s="11">
        <f t="shared" si="362"/>
        <v>6.9314447252494693</v>
      </c>
      <c r="N206" s="10">
        <v>62.48</v>
      </c>
      <c r="O206" s="11">
        <f t="shared" si="363"/>
        <v>0.98593825763697573</v>
      </c>
      <c r="P206" s="11">
        <f t="shared" si="355"/>
        <v>4.3071786310517446</v>
      </c>
      <c r="Q206" s="11">
        <f t="shared" si="364"/>
        <v>5.1144010767160131</v>
      </c>
      <c r="R206" s="10">
        <v>9.16</v>
      </c>
      <c r="S206" s="11">
        <f t="shared" si="365"/>
        <v>-1.8220793140407254</v>
      </c>
      <c r="T206" s="11">
        <f t="shared" si="356"/>
        <v>12.807881773399021</v>
      </c>
      <c r="U206" s="24">
        <f t="shared" si="366"/>
        <v>18.4993531694696</v>
      </c>
    </row>
    <row r="207" spans="1:21" x14ac:dyDescent="0.25">
      <c r="A207" s="9" t="s">
        <v>22</v>
      </c>
      <c r="B207" s="23">
        <v>2067.36</v>
      </c>
      <c r="C207" s="10">
        <f t="shared" si="357"/>
        <v>0.12931723406419682</v>
      </c>
      <c r="D207" s="10">
        <f t="shared" si="358"/>
        <v>3.3824735462964828</v>
      </c>
      <c r="E207" s="10">
        <f t="shared" si="359"/>
        <v>3.6187573928907923</v>
      </c>
      <c r="F207" s="10">
        <v>923.22</v>
      </c>
      <c r="G207" s="11">
        <f t="shared" si="360"/>
        <v>7.0455358400978163E-2</v>
      </c>
      <c r="H207" s="11">
        <f t="shared" si="353"/>
        <v>-0.49149582875249731</v>
      </c>
      <c r="I207" s="11">
        <f>((F207/F195-1)*100)</f>
        <v>-0.14817378513719559</v>
      </c>
      <c r="J207" s="10">
        <v>1071.8</v>
      </c>
      <c r="K207" s="11">
        <f>((J207/J206-1)*100)</f>
        <v>0.12330916971825534</v>
      </c>
      <c r="L207" s="11">
        <f t="shared" si="354"/>
        <v>6.7614949398358437</v>
      </c>
      <c r="M207" s="11">
        <f>((J207/J195-1)*100)</f>
        <v>6.8871292658116756</v>
      </c>
      <c r="N207" s="10">
        <v>63.53</v>
      </c>
      <c r="O207" s="11">
        <f>((N207/N206-1)*100)</f>
        <v>1.6805377720870762</v>
      </c>
      <c r="P207" s="11">
        <f t="shared" si="355"/>
        <v>6.060100166944915</v>
      </c>
      <c r="Q207" s="11">
        <f>((N207/N195-1)*100)</f>
        <v>6.095524382097528</v>
      </c>
      <c r="R207" s="10">
        <v>8.81</v>
      </c>
      <c r="S207" s="11">
        <f t="shared" si="365"/>
        <v>-3.8209606986899569</v>
      </c>
      <c r="T207" s="11">
        <f t="shared" si="356"/>
        <v>8.4975369458128327</v>
      </c>
      <c r="U207" s="24">
        <f>((R207/R195-1)*100)</f>
        <v>10.817610062893079</v>
      </c>
    </row>
    <row r="208" spans="1:21" x14ac:dyDescent="0.25">
      <c r="A208" s="13" t="s">
        <v>23</v>
      </c>
      <c r="B208" s="23">
        <v>2069.52</v>
      </c>
      <c r="C208" s="14">
        <f t="shared" si="357"/>
        <v>0.10448107731599876</v>
      </c>
      <c r="D208" s="10">
        <f t="shared" si="358"/>
        <v>3.4904886684135716</v>
      </c>
      <c r="E208" s="14">
        <f t="shared" si="359"/>
        <v>3.4904886684135716</v>
      </c>
      <c r="F208" s="14">
        <v>924.18</v>
      </c>
      <c r="G208" s="15">
        <f>((F208/F207-1)*100)</f>
        <v>0.10398388249821533</v>
      </c>
      <c r="H208" s="11">
        <f t="shared" si="353"/>
        <v>-0.38802302269934641</v>
      </c>
      <c r="I208" s="15">
        <f>((F208/F196-1)*100)</f>
        <v>-0.38802302269934641</v>
      </c>
      <c r="J208" s="14">
        <v>1072.21</v>
      </c>
      <c r="K208" s="15">
        <f>((J208/J207-1)*100)</f>
        <v>3.8253405486110559E-2</v>
      </c>
      <c r="L208" s="11">
        <f t="shared" si="354"/>
        <v>6.8023348473982059</v>
      </c>
      <c r="M208" s="15">
        <f>((J208/J196-1)*100)</f>
        <v>6.8023348473982059</v>
      </c>
      <c r="N208" s="14">
        <v>63.98</v>
      </c>
      <c r="O208" s="15">
        <f>((N208/N207-1)*100)</f>
        <v>0.70832677475207717</v>
      </c>
      <c r="P208" s="11">
        <f t="shared" si="355"/>
        <v>6.8113522537562643</v>
      </c>
      <c r="Q208" s="15">
        <f>((N208/N196-1)*100)</f>
        <v>6.8113522537562643</v>
      </c>
      <c r="R208" s="14">
        <v>9.15</v>
      </c>
      <c r="S208" s="15">
        <f>((R208/R207-1)*100)</f>
        <v>3.8592508513053403</v>
      </c>
      <c r="T208" s="11">
        <f t="shared" si="356"/>
        <v>12.684729064039434</v>
      </c>
      <c r="U208" s="24">
        <f>((R208/R196-1)*100)</f>
        <v>12.684729064039434</v>
      </c>
    </row>
    <row r="209" spans="1:23" x14ac:dyDescent="0.25">
      <c r="A209" s="5" t="s">
        <v>44</v>
      </c>
      <c r="B209" s="25">
        <v>2072.62</v>
      </c>
      <c r="C209" s="6">
        <f t="shared" si="357"/>
        <v>0.14979318875874004</v>
      </c>
      <c r="D209" s="6">
        <f t="shared" ref="D209:D214" si="367">((B209/B$208-1)*100)</f>
        <v>0.14979318875874004</v>
      </c>
      <c r="E209" s="6">
        <f t="shared" si="359"/>
        <v>3.1328682463700241</v>
      </c>
      <c r="F209" s="6">
        <v>925.42</v>
      </c>
      <c r="G209" s="7">
        <f t="shared" ref="G209:G219" si="368">((F209/F208-1)*100)</f>
        <v>0.13417299660238857</v>
      </c>
      <c r="H209" s="7">
        <f t="shared" ref="H209:H214" si="369">((F209/F$208-1)*100)</f>
        <v>0.13417299660238857</v>
      </c>
      <c r="I209" s="7">
        <f t="shared" ref="I209" si="370">((F209/F197-1)*100)</f>
        <v>-0.20489151533452654</v>
      </c>
      <c r="J209" s="6">
        <v>1073.5899999999999</v>
      </c>
      <c r="K209" s="7">
        <f t="shared" ref="K209" si="371">((J209/J208-1)*100)</f>
        <v>0.12870613032893718</v>
      </c>
      <c r="L209" s="7">
        <f t="shared" ref="L209:L214" si="372">((J209/J$208-1)*100)</f>
        <v>0.12870613032893718</v>
      </c>
      <c r="M209" s="7">
        <f t="shared" ref="M209" si="373">((J209/J197-1)*100)</f>
        <v>5.9017913510100994</v>
      </c>
      <c r="N209" s="6">
        <v>64.13</v>
      </c>
      <c r="O209" s="7">
        <f t="shared" ref="O209" si="374">((N209/N208-1)*100)</f>
        <v>0.23444826508283167</v>
      </c>
      <c r="P209" s="7">
        <f t="shared" ref="P209:P214" si="375">((N209/N$208-1)*100)</f>
        <v>0.23444826508283167</v>
      </c>
      <c r="Q209" s="7">
        <f t="shared" ref="Q209" si="376">((N209/N197-1)*100)</f>
        <v>5.9474640674045842</v>
      </c>
      <c r="R209" s="6">
        <v>9.49</v>
      </c>
      <c r="S209" s="7">
        <f t="shared" ref="S209:S219" si="377">((R209/R208-1)*100)</f>
        <v>3.7158469945355099</v>
      </c>
      <c r="T209" s="7">
        <f t="shared" ref="T209:T214" si="378">((R209/R$208-1)*100)</f>
        <v>3.7158469945355099</v>
      </c>
      <c r="U209" s="26">
        <f t="shared" ref="U209" si="379">((R209/R197-1)*100)</f>
        <v>17.888198757763973</v>
      </c>
    </row>
    <row r="210" spans="1:23" x14ac:dyDescent="0.25">
      <c r="A210" s="9" t="s">
        <v>25</v>
      </c>
      <c r="B210" s="23">
        <v>2078</v>
      </c>
      <c r="C210" s="10">
        <f t="shared" ref="C210:C214" si="380">((B210/B209-1)*100)</f>
        <v>0.25957483764511569</v>
      </c>
      <c r="D210" s="10">
        <f t="shared" si="367"/>
        <v>0.40975685183037847</v>
      </c>
      <c r="E210" s="10">
        <f t="shared" ref="E210:E214" si="381">((B210/B198-1)*100)</f>
        <v>3.1101760514459231</v>
      </c>
      <c r="F210" s="10">
        <v>928.68</v>
      </c>
      <c r="G210" s="11">
        <f t="shared" ref="G210:G214" si="382">((F210/F209-1)*100)</f>
        <v>0.35227248168399061</v>
      </c>
      <c r="H210" s="11">
        <f t="shared" si="369"/>
        <v>0.48691813283125995</v>
      </c>
      <c r="I210" s="11">
        <f t="shared" ref="I210:I214" si="383">((F210/F198-1)*100)</f>
        <v>0.22231335390989759</v>
      </c>
      <c r="J210" s="10">
        <v>1075.23</v>
      </c>
      <c r="K210" s="11">
        <f t="shared" ref="K210:K214" si="384">((J210/J209-1)*100)</f>
        <v>0.15275850184894857</v>
      </c>
      <c r="L210" s="11">
        <f t="shared" si="372"/>
        <v>0.28166124173436557</v>
      </c>
      <c r="M210" s="11">
        <f t="shared" ref="M210:M214" si="385">((J210/J198-1)*100)</f>
        <v>5.5181550539744828</v>
      </c>
      <c r="N210" s="10">
        <v>64.48</v>
      </c>
      <c r="O210" s="11">
        <f t="shared" ref="O210:O214" si="386">((N210/N209-1)*100)</f>
        <v>0.54576641197567888</v>
      </c>
      <c r="P210" s="11">
        <f t="shared" si="375"/>
        <v>0.78149421694280186</v>
      </c>
      <c r="Q210" s="11">
        <f t="shared" ref="Q210:Q214" si="387">((N210/N198-1)*100)</f>
        <v>5.8089924515917435</v>
      </c>
      <c r="R210" s="10">
        <v>9.61</v>
      </c>
      <c r="S210" s="11">
        <f t="shared" ref="S210:S214" si="388">((R210/R209-1)*100)</f>
        <v>1.264488935721797</v>
      </c>
      <c r="T210" s="11">
        <f t="shared" si="378"/>
        <v>5.0273224043715814</v>
      </c>
      <c r="U210" s="24">
        <f t="shared" ref="U210:U214" si="389">((R210/R198-1)*100)</f>
        <v>9.828571428571431</v>
      </c>
    </row>
    <row r="211" spans="1:23" x14ac:dyDescent="0.25">
      <c r="A211" s="9" t="s">
        <v>14</v>
      </c>
      <c r="B211" s="23">
        <v>2081.52</v>
      </c>
      <c r="C211" s="10">
        <f t="shared" si="380"/>
        <v>0.16939364773820298</v>
      </c>
      <c r="D211" s="10">
        <f t="shared" si="367"/>
        <v>0.57984460164675067</v>
      </c>
      <c r="E211" s="10">
        <f t="shared" si="381"/>
        <v>3.0644226912850403</v>
      </c>
      <c r="F211" s="10">
        <v>928.75</v>
      </c>
      <c r="G211" s="11">
        <f t="shared" si="382"/>
        <v>7.5375802213839549E-3</v>
      </c>
      <c r="H211" s="11">
        <f t="shared" si="369"/>
        <v>0.49449241489754048</v>
      </c>
      <c r="I211" s="11">
        <f t="shared" si="383"/>
        <v>0.33489980014045351</v>
      </c>
      <c r="J211" s="10">
        <v>1078.8</v>
      </c>
      <c r="K211" s="11">
        <f t="shared" si="384"/>
        <v>0.33202198599369126</v>
      </c>
      <c r="L211" s="11">
        <f t="shared" si="372"/>
        <v>0.61461840497663012</v>
      </c>
      <c r="M211" s="11">
        <f t="shared" si="385"/>
        <v>5.3762600609517763</v>
      </c>
      <c r="N211" s="10">
        <v>64.959999999999994</v>
      </c>
      <c r="O211" s="11">
        <f t="shared" si="386"/>
        <v>0.74441687344910523</v>
      </c>
      <c r="P211" s="11">
        <f t="shared" si="375"/>
        <v>1.5317286652078765</v>
      </c>
      <c r="Q211" s="11">
        <f t="shared" si="387"/>
        <v>5.6603773584905648</v>
      </c>
      <c r="R211" s="10">
        <v>9.01</v>
      </c>
      <c r="S211" s="11">
        <f t="shared" si="388"/>
        <v>-6.2434963579604545</v>
      </c>
      <c r="T211" s="11">
        <f t="shared" si="378"/>
        <v>-1.5300546448087537</v>
      </c>
      <c r="U211" s="24">
        <f t="shared" si="389"/>
        <v>3.0892448512585657</v>
      </c>
    </row>
    <row r="212" spans="1:23" x14ac:dyDescent="0.25">
      <c r="A212" s="9" t="s">
        <v>15</v>
      </c>
      <c r="B212" s="23">
        <v>2085.4699999999998</v>
      </c>
      <c r="C212" s="10">
        <f t="shared" si="380"/>
        <v>0.18976517160536055</v>
      </c>
      <c r="D212" s="10">
        <f t="shared" si="367"/>
        <v>0.77071011635547748</v>
      </c>
      <c r="E212" s="10">
        <f t="shared" si="381"/>
        <v>3.1088851423175079</v>
      </c>
      <c r="F212" s="10">
        <v>931.86</v>
      </c>
      <c r="G212" s="11">
        <f t="shared" si="382"/>
        <v>0.33485868102287597</v>
      </c>
      <c r="H212" s="11">
        <f t="shared" si="369"/>
        <v>0.83100694669870911</v>
      </c>
      <c r="I212" s="11">
        <f t="shared" si="383"/>
        <v>0.76449788600656543</v>
      </c>
      <c r="J212" s="10">
        <v>1079.1199999999999</v>
      </c>
      <c r="K212" s="11">
        <f t="shared" si="384"/>
        <v>2.9662588060808126E-2</v>
      </c>
      <c r="L212" s="11">
        <f t="shared" si="372"/>
        <v>0.64446330476304325</v>
      </c>
      <c r="M212" s="11">
        <f t="shared" si="385"/>
        <v>4.9594895587133703</v>
      </c>
      <c r="N212" s="10">
        <v>65.16</v>
      </c>
      <c r="O212" s="11">
        <f t="shared" si="386"/>
        <v>0.30788177339902134</v>
      </c>
      <c r="P212" s="11">
        <f t="shared" si="375"/>
        <v>1.8443263519849928</v>
      </c>
      <c r="Q212" s="11">
        <f t="shared" si="387"/>
        <v>6.9950738916256139</v>
      </c>
      <c r="R212" s="10">
        <v>9.33</v>
      </c>
      <c r="S212" s="11">
        <f t="shared" si="388"/>
        <v>3.5516093229744694</v>
      </c>
      <c r="T212" s="11">
        <f t="shared" si="378"/>
        <v>1.9672131147540961</v>
      </c>
      <c r="U212" s="24">
        <f t="shared" si="389"/>
        <v>6.2642369020501132</v>
      </c>
    </row>
    <row r="213" spans="1:23" x14ac:dyDescent="0.25">
      <c r="A213" s="9" t="s">
        <v>16</v>
      </c>
      <c r="B213" s="23">
        <v>2101.6799999999998</v>
      </c>
      <c r="C213" s="10">
        <f t="shared" si="380"/>
        <v>0.7772828187410985</v>
      </c>
      <c r="D213" s="10">
        <f t="shared" si="367"/>
        <v>1.5539835324133167</v>
      </c>
      <c r="E213" s="10">
        <f t="shared" si="381"/>
        <v>3.0336307481125591</v>
      </c>
      <c r="F213" s="10">
        <v>935.3</v>
      </c>
      <c r="G213" s="11">
        <f t="shared" si="382"/>
        <v>0.36915416478868757</v>
      </c>
      <c r="H213" s="11">
        <f t="shared" si="369"/>
        <v>1.2032288082408193</v>
      </c>
      <c r="I213" s="11">
        <f t="shared" si="383"/>
        <v>0.88012597881657051</v>
      </c>
      <c r="J213" s="10">
        <v>1092.4100000000001</v>
      </c>
      <c r="K213" s="11">
        <f t="shared" si="384"/>
        <v>1.2315590481132954</v>
      </c>
      <c r="L213" s="11">
        <f t="shared" si="372"/>
        <v>1.8839592990179233</v>
      </c>
      <c r="M213" s="11">
        <f t="shared" si="385"/>
        <v>4.78652482949804</v>
      </c>
      <c r="N213" s="10">
        <v>64.89</v>
      </c>
      <c r="O213" s="11">
        <f t="shared" si="386"/>
        <v>-0.41436464088396852</v>
      </c>
      <c r="P213" s="11">
        <f t="shared" si="375"/>
        <v>1.4223194748358869</v>
      </c>
      <c r="Q213" s="11">
        <f t="shared" si="387"/>
        <v>5.5980471928396947</v>
      </c>
      <c r="R213" s="10">
        <v>9.08</v>
      </c>
      <c r="S213" s="11">
        <f t="shared" si="388"/>
        <v>-2.6795284030010746</v>
      </c>
      <c r="T213" s="11">
        <f t="shared" si="378"/>
        <v>-0.76502732240437687</v>
      </c>
      <c r="U213" s="24">
        <f t="shared" si="389"/>
        <v>4.2479908151549894</v>
      </c>
    </row>
    <row r="214" spans="1:23" x14ac:dyDescent="0.25">
      <c r="A214" s="9" t="s">
        <v>17</v>
      </c>
      <c r="B214" s="23">
        <v>2115.2199999999998</v>
      </c>
      <c r="C214" s="10">
        <f t="shared" si="380"/>
        <v>0.64424650755585677</v>
      </c>
      <c r="D214" s="10">
        <f t="shared" si="367"/>
        <v>2.208241524604726</v>
      </c>
      <c r="E214" s="10">
        <f t="shared" si="381"/>
        <v>3.3246057953457253</v>
      </c>
      <c r="F214" s="10">
        <v>939.86</v>
      </c>
      <c r="G214" s="11">
        <f t="shared" si="382"/>
        <v>0.48754410349620692</v>
      </c>
      <c r="H214" s="11">
        <f t="shared" si="369"/>
        <v>1.6966391828431737</v>
      </c>
      <c r="I214" s="11">
        <f t="shared" si="383"/>
        <v>1.5483020539582837</v>
      </c>
      <c r="J214" s="10">
        <v>1100.8599999999999</v>
      </c>
      <c r="K214" s="11">
        <f t="shared" si="384"/>
        <v>0.77351909997160906</v>
      </c>
      <c r="L214" s="11">
        <f t="shared" si="372"/>
        <v>2.6720511840031103</v>
      </c>
      <c r="M214" s="11">
        <f t="shared" si="385"/>
        <v>4.7500333035187303</v>
      </c>
      <c r="N214" s="10">
        <v>65.11</v>
      </c>
      <c r="O214" s="11">
        <f t="shared" si="386"/>
        <v>0.33903529049159609</v>
      </c>
      <c r="P214" s="11">
        <f t="shared" si="375"/>
        <v>1.7661769302907304</v>
      </c>
      <c r="Q214" s="11">
        <f t="shared" si="387"/>
        <v>5.033069849975802</v>
      </c>
      <c r="R214" s="10">
        <v>9.39</v>
      </c>
      <c r="S214" s="11">
        <f t="shared" si="388"/>
        <v>3.4140969162995694</v>
      </c>
      <c r="T214" s="11">
        <f t="shared" si="378"/>
        <v>2.6229508196721429</v>
      </c>
      <c r="U214" s="24">
        <f t="shared" si="389"/>
        <v>7.8071182548794527</v>
      </c>
    </row>
    <row r="215" spans="1:23" x14ac:dyDescent="0.25">
      <c r="A215" s="9" t="s">
        <v>18</v>
      </c>
      <c r="B215" s="23">
        <v>2142.08</v>
      </c>
      <c r="C215" s="10">
        <f>((B215/B214-1)*100)</f>
        <v>1.2698442715178615</v>
      </c>
      <c r="D215" s="10">
        <f>((B215/B$208-1)*100)</f>
        <v>3.5061270246240728</v>
      </c>
      <c r="E215" s="10">
        <f>((B215/B203-1)*100)</f>
        <v>4.1371330785909377</v>
      </c>
      <c r="F215" s="10">
        <v>948.15</v>
      </c>
      <c r="G215" s="11">
        <f>((F215/F214-1)*100)</f>
        <v>0.88204626220926841</v>
      </c>
      <c r="H215" s="11">
        <f>((F215/F$208-1)*100)</f>
        <v>2.5936505875478799</v>
      </c>
      <c r="I215" s="11">
        <f t="shared" ref="I215:I220" si="390">((F215/F203-1)*100)</f>
        <v>2.8719295200069439</v>
      </c>
      <c r="J215" s="10">
        <v>1118.79</v>
      </c>
      <c r="K215" s="11">
        <f t="shared" ref="K215:K220" si="391">((J215/J214-1)*100)</f>
        <v>1.6287266319059635</v>
      </c>
      <c r="L215" s="11">
        <f>((J215/J$208-1)*100)</f>
        <v>4.344298225161114</v>
      </c>
      <c r="M215" s="11">
        <f t="shared" ref="M215:M220" si="392">((J215/J203-1)*100)</f>
        <v>5.0941233937025654</v>
      </c>
      <c r="N215" s="10">
        <v>66.02</v>
      </c>
      <c r="O215" s="11">
        <f t="shared" ref="O215:O220" si="393">((N215/N214-1)*100)</f>
        <v>1.3976347719244275</v>
      </c>
      <c r="P215" s="11">
        <f>((N215/N$208-1)*100)</f>
        <v>3.1884964051265952</v>
      </c>
      <c r="Q215" s="11">
        <f t="shared" ref="Q215:Q220" si="394">((N215/N203-1)*100)</f>
        <v>6.3637828258417795</v>
      </c>
      <c r="R215" s="10">
        <v>9.1199999999999992</v>
      </c>
      <c r="S215" s="11">
        <f>((R215/R214-1)*100)</f>
        <v>-2.8753993610223794</v>
      </c>
      <c r="T215" s="11">
        <f>((R215/R$208-1)*100)</f>
        <v>-0.32786885245902342</v>
      </c>
      <c r="U215" s="24">
        <f t="shared" ref="U215:U220" si="395">((R215/R203-1)*100)</f>
        <v>5.1903114186851118</v>
      </c>
    </row>
    <row r="216" spans="1:23" x14ac:dyDescent="0.25">
      <c r="A216" s="9" t="s">
        <v>19</v>
      </c>
      <c r="B216" s="23">
        <v>2150.5500000000002</v>
      </c>
      <c r="C216" s="10">
        <f>((B216/B215-1)*100)</f>
        <v>0.39541006871826045</v>
      </c>
      <c r="D216" s="10">
        <f>((B216/B$208-1)*100)</f>
        <v>3.915400672619751</v>
      </c>
      <c r="E216" s="10">
        <f>((B216/B204-1)*100)</f>
        <v>4.5189228070004805</v>
      </c>
      <c r="F216" s="10">
        <v>953.27</v>
      </c>
      <c r="G216" s="11">
        <f>((F216/F215-1)*100)</f>
        <v>0.53999894531455706</v>
      </c>
      <c r="H216" s="11">
        <f>((F216/F$208-1)*100)</f>
        <v>3.1476552186803453</v>
      </c>
      <c r="I216" s="11">
        <f t="shared" si="390"/>
        <v>3.6354543774393067</v>
      </c>
      <c r="J216" s="10">
        <v>1121.19</v>
      </c>
      <c r="K216" s="11">
        <f t="shared" si="391"/>
        <v>0.21451746976646202</v>
      </c>
      <c r="L216" s="11">
        <f>((J216/J$208-1)*100)</f>
        <v>4.5681349735592791</v>
      </c>
      <c r="M216" s="11">
        <f t="shared" si="392"/>
        <v>5.1240459804601901</v>
      </c>
      <c r="N216" s="10">
        <v>66.63</v>
      </c>
      <c r="O216" s="11">
        <f t="shared" si="393"/>
        <v>0.92396243562555824</v>
      </c>
      <c r="P216" s="11">
        <f>((N216/N$208-1)*100)</f>
        <v>4.1419193497968188</v>
      </c>
      <c r="Q216" s="11">
        <f t="shared" si="394"/>
        <v>7.7980909237987284</v>
      </c>
      <c r="R216" s="10">
        <v>9.4700000000000006</v>
      </c>
      <c r="S216" s="11">
        <f>((R216/R215-1)*100)</f>
        <v>3.8377192982456343</v>
      </c>
      <c r="T216" s="11">
        <f>((R216/R$208-1)*100)</f>
        <v>3.4972677595628499</v>
      </c>
      <c r="U216" s="24">
        <f t="shared" si="395"/>
        <v>0.85197018104365974</v>
      </c>
    </row>
    <row r="217" spans="1:23" x14ac:dyDescent="0.25">
      <c r="A217" s="9" t="s">
        <v>20</v>
      </c>
      <c r="B217" s="23">
        <v>2163.13</v>
      </c>
      <c r="C217" s="10">
        <f>((B217/B216-1)*100)</f>
        <v>0.58496663644183045</v>
      </c>
      <c r="D217" s="10">
        <f>((B217/B$208-1)*100)</f>
        <v>4.5232710966794265</v>
      </c>
      <c r="E217" s="10">
        <f>((B217/B205-1)*100)</f>
        <v>4.7540872462420669</v>
      </c>
      <c r="F217" s="10">
        <v>962.95</v>
      </c>
      <c r="G217" s="11">
        <f>((F217/F216-1)*100)</f>
        <v>1.015452075487544</v>
      </c>
      <c r="H217" s="11">
        <f>((F217/F$208-1)*100)</f>
        <v>4.195070224415165</v>
      </c>
      <c r="I217" s="11">
        <f t="shared" si="390"/>
        <v>4.3147153132853777</v>
      </c>
      <c r="J217" s="10">
        <v>1124.55</v>
      </c>
      <c r="K217" s="11">
        <f t="shared" si="391"/>
        <v>0.29968158831241709</v>
      </c>
      <c r="L217" s="11">
        <f>((J217/J$208-1)*100)</f>
        <v>4.8815064213167059</v>
      </c>
      <c r="M217" s="11">
        <f t="shared" si="392"/>
        <v>5.0353059852050963</v>
      </c>
      <c r="N217" s="10">
        <v>65.760000000000005</v>
      </c>
      <c r="O217" s="11">
        <f t="shared" si="393"/>
        <v>-1.3057181449797284</v>
      </c>
      <c r="P217" s="11">
        <f>((N217/N$208-1)*100)</f>
        <v>2.7821194123163639</v>
      </c>
      <c r="Q217" s="11">
        <f t="shared" si="394"/>
        <v>6.2873767577177997</v>
      </c>
      <c r="R217" s="10">
        <v>9.8699999999999992</v>
      </c>
      <c r="S217" s="11">
        <f>((R217/R216-1)*100)</f>
        <v>4.2238648363252196</v>
      </c>
      <c r="T217" s="11">
        <f>((R217/R$208-1)*100)</f>
        <v>7.8688524590163844</v>
      </c>
      <c r="U217" s="24">
        <f t="shared" si="395"/>
        <v>5.7877813504823017</v>
      </c>
    </row>
    <row r="218" spans="1:23" x14ac:dyDescent="0.25">
      <c r="A218" s="9" t="s">
        <v>21</v>
      </c>
      <c r="B218" s="23">
        <v>2176.19</v>
      </c>
      <c r="C218" s="10">
        <f>((B218/B217-1)*100)</f>
        <v>0.6037547442825808</v>
      </c>
      <c r="D218" s="10">
        <f>((B218/B$208-1)*100)</f>
        <v>5.15433530480498</v>
      </c>
      <c r="E218" s="10">
        <f>((B218/B206-1)*100)</f>
        <v>5.4003264412575191</v>
      </c>
      <c r="F218" s="10">
        <v>975.67</v>
      </c>
      <c r="G218" s="11">
        <f>((F218/F217-1)*100)</f>
        <v>1.3209408588192417</v>
      </c>
      <c r="H218" s="11">
        <f>((F218/F$208-1)*100)</f>
        <v>5.5714254798848728</v>
      </c>
      <c r="I218" s="11">
        <f t="shared" si="390"/>
        <v>5.7556608170653556</v>
      </c>
      <c r="J218" s="10">
        <v>1125.04</v>
      </c>
      <c r="K218" s="11">
        <f t="shared" si="391"/>
        <v>4.3572984749462584E-2</v>
      </c>
      <c r="L218" s="11">
        <f>((J218/J$208-1)*100)</f>
        <v>4.9272064241146829</v>
      </c>
      <c r="M218" s="11">
        <f t="shared" si="392"/>
        <v>5.0967790150213022</v>
      </c>
      <c r="N218" s="10">
        <v>65.63</v>
      </c>
      <c r="O218" s="11">
        <f t="shared" si="393"/>
        <v>-0.19768856447690553</v>
      </c>
      <c r="P218" s="11">
        <f>((N218/N$208-1)*100)</f>
        <v>2.578930915911215</v>
      </c>
      <c r="Q218" s="11">
        <f t="shared" si="394"/>
        <v>5.0416133162612065</v>
      </c>
      <c r="R218" s="10">
        <v>9.84</v>
      </c>
      <c r="S218" s="11">
        <f>((R218/R217-1)*100)</f>
        <v>-0.30395136778115228</v>
      </c>
      <c r="T218" s="11">
        <f>((R218/R$208-1)*100)</f>
        <v>7.5409836065573721</v>
      </c>
      <c r="U218" s="24">
        <f t="shared" si="395"/>
        <v>7.4235807860262071</v>
      </c>
    </row>
    <row r="219" spans="1:23" x14ac:dyDescent="0.25">
      <c r="A219" s="9" t="s">
        <v>22</v>
      </c>
      <c r="B219" s="23">
        <v>2186.0500000000002</v>
      </c>
      <c r="C219" s="10">
        <f t="shared" si="357"/>
        <v>0.45308543831192871</v>
      </c>
      <c r="D219" s="10">
        <f t="shared" ref="D219:D220" si="396">((B219/B$208-1)*100)</f>
        <v>5.6307742858247467</v>
      </c>
      <c r="E219" s="10">
        <f t="shared" ref="E219:E220" si="397">((B219/B207-1)*100)</f>
        <v>5.7411384567757962</v>
      </c>
      <c r="F219" s="10">
        <v>982.54</v>
      </c>
      <c r="G219" s="11">
        <f t="shared" si="368"/>
        <v>0.70413151987864797</v>
      </c>
      <c r="H219" s="11">
        <f t="shared" ref="H219:H220" si="398">((F219/F$208-1)*100)</f>
        <v>6.3147871626739294</v>
      </c>
      <c r="I219" s="11">
        <f t="shared" si="390"/>
        <v>6.4253374060353918</v>
      </c>
      <c r="J219" s="10">
        <v>1128.0999999999999</v>
      </c>
      <c r="K219" s="11">
        <f t="shared" si="391"/>
        <v>0.2719903292327297</v>
      </c>
      <c r="L219" s="11">
        <f t="shared" ref="L219:L220" si="399">((J219/J$208-1)*100)</f>
        <v>5.2125982783223224</v>
      </c>
      <c r="M219" s="11">
        <f t="shared" si="392"/>
        <v>5.2528456801641976</v>
      </c>
      <c r="N219" s="10">
        <v>65.98</v>
      </c>
      <c r="O219" s="11">
        <f t="shared" si="393"/>
        <v>0.53329270150845876</v>
      </c>
      <c r="P219" s="11">
        <f t="shared" ref="P219:P220" si="400">((N219/N$208-1)*100)</f>
        <v>3.1259768677711852</v>
      </c>
      <c r="Q219" s="11">
        <f t="shared" si="394"/>
        <v>3.8564457736502522</v>
      </c>
      <c r="R219" s="10">
        <v>9.42</v>
      </c>
      <c r="S219" s="11">
        <f t="shared" si="377"/>
        <v>-4.2682926829268331</v>
      </c>
      <c r="T219" s="11">
        <f t="shared" ref="T219:T220" si="401">((R219/R$208-1)*100)</f>
        <v>2.9508196721311331</v>
      </c>
      <c r="U219" s="24">
        <f t="shared" si="395"/>
        <v>6.9239500567536805</v>
      </c>
    </row>
    <row r="220" spans="1:23" x14ac:dyDescent="0.25">
      <c r="A220" s="13" t="s">
        <v>23</v>
      </c>
      <c r="B220" s="23"/>
      <c r="C220" s="14">
        <f t="shared" si="357"/>
        <v>-100</v>
      </c>
      <c r="D220" s="10">
        <f t="shared" si="396"/>
        <v>-100</v>
      </c>
      <c r="E220" s="14">
        <f t="shared" si="397"/>
        <v>-100</v>
      </c>
      <c r="F220" s="14"/>
      <c r="G220" s="15">
        <f>((F220/F219-1)*100)</f>
        <v>-100</v>
      </c>
      <c r="H220" s="11">
        <f t="shared" si="398"/>
        <v>-100</v>
      </c>
      <c r="I220" s="15">
        <f t="shared" si="390"/>
        <v>-100</v>
      </c>
      <c r="J220" s="14"/>
      <c r="K220" s="15">
        <f t="shared" si="391"/>
        <v>-100</v>
      </c>
      <c r="L220" s="11">
        <f t="shared" si="399"/>
        <v>-100</v>
      </c>
      <c r="M220" s="15">
        <f t="shared" si="392"/>
        <v>-100</v>
      </c>
      <c r="N220" s="14"/>
      <c r="O220" s="15">
        <f t="shared" si="393"/>
        <v>-100</v>
      </c>
      <c r="P220" s="11">
        <f t="shared" si="400"/>
        <v>-100</v>
      </c>
      <c r="Q220" s="15">
        <f t="shared" si="394"/>
        <v>-100</v>
      </c>
      <c r="R220" s="14"/>
      <c r="S220" s="15">
        <f>((R220/R219-1)*100)</f>
        <v>-100</v>
      </c>
      <c r="T220" s="11">
        <f t="shared" si="401"/>
        <v>-100</v>
      </c>
      <c r="U220" s="24">
        <f t="shared" si="395"/>
        <v>-100</v>
      </c>
    </row>
    <row r="221" spans="1:23" x14ac:dyDescent="0.25">
      <c r="A221" s="17" t="s">
        <v>30</v>
      </c>
      <c r="B221" s="18"/>
      <c r="C221" s="18"/>
      <c r="D221" s="18"/>
      <c r="E221" s="18"/>
      <c r="F221" s="19"/>
      <c r="G221" s="18"/>
      <c r="H221" s="18"/>
      <c r="I221" s="18"/>
      <c r="J221" s="19"/>
      <c r="K221" s="18"/>
      <c r="L221" s="18"/>
      <c r="M221" s="18"/>
      <c r="N221" s="19"/>
      <c r="O221" s="18"/>
      <c r="P221" s="18"/>
      <c r="Q221" s="18"/>
      <c r="R221" s="19"/>
      <c r="S221" s="18"/>
      <c r="T221" s="18"/>
      <c r="U221" s="18"/>
    </row>
    <row r="222" spans="1:23" x14ac:dyDescent="0.25">
      <c r="A222" s="20" t="s">
        <v>31</v>
      </c>
      <c r="B222" s="21"/>
      <c r="C222" s="21"/>
      <c r="D222" s="21"/>
      <c r="E222" s="21"/>
      <c r="F222" s="22"/>
      <c r="G222" s="21"/>
      <c r="H222" s="21"/>
      <c r="I222" s="21"/>
      <c r="J222" s="22"/>
      <c r="K222" s="21"/>
      <c r="L222" s="21"/>
      <c r="M222" s="21"/>
      <c r="N222" s="22"/>
      <c r="O222" s="21"/>
      <c r="P222" s="21"/>
      <c r="Q222" s="21"/>
      <c r="R222" s="22"/>
      <c r="S222" s="21"/>
      <c r="T222" s="21"/>
      <c r="U222" s="21"/>
    </row>
    <row r="223" spans="1:23" x14ac:dyDescent="0.25">
      <c r="A223" s="20" t="s">
        <v>32</v>
      </c>
      <c r="B223" s="21"/>
      <c r="C223" s="21"/>
      <c r="D223" s="21"/>
      <c r="E223" s="21"/>
      <c r="F223" s="22"/>
      <c r="G223" s="21"/>
      <c r="H223" s="21"/>
      <c r="I223" s="21"/>
      <c r="J223" s="22"/>
      <c r="K223" s="21"/>
      <c r="L223" s="21"/>
      <c r="M223" s="21"/>
      <c r="N223" s="22"/>
      <c r="O223" s="21"/>
      <c r="P223" s="21"/>
      <c r="Q223" s="21"/>
      <c r="R223" s="22"/>
      <c r="S223" s="21"/>
      <c r="T223" s="21"/>
      <c r="U223" s="21"/>
      <c r="W223" s="27"/>
    </row>
    <row r="224" spans="1:23" x14ac:dyDescent="0.25">
      <c r="D224" s="27"/>
      <c r="I224" s="28"/>
      <c r="R224" s="27"/>
    </row>
  </sheetData>
  <mergeCells count="17"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  <mergeCell ref="N4:N5"/>
    <mergeCell ref="O4:Q4"/>
    <mergeCell ref="R4:R5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2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2025-01-24T18:20:35Z</dcterms:modified>
</cp:coreProperties>
</file>