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2AB53EDE-91FA-4E70-92B3-43D8DF36C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'tabela_06.A.15'!$A$149:$U$222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0" i="1" l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<sst xmlns="http://schemas.openxmlformats.org/spreadsheetml/2006/main" count="370" uniqueCount="45">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</sst>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showGridLines="0" tabSelected="1" zoomScaleNormal="100" workbookViewId="0">
      <pane xSplit="1" ySplit="5" topLeftCell="B210" activePane="bottomRight" state="frozen"/>
      <selection pane="topRight" activeCell="B1" sqref="B1"/>
      <selection pane="bottomLeft" activeCell="A6" sqref="A6"/>
      <selection pane="bottomRight" activeCell="H224" sqref="H224"/>
    </sheetView>
  </sheetViews>
  <sheetFormatPr defaultRowHeight="15" x14ac:dyDescent="0.25"/>
  <cols>
    <col min="1" max="1" width="8.5703125" customWidth="1"/>
    <col min="2" max="2" width="8.140625" customWidth="1"/>
    <col min="3" max="3" width="6.7109375" customWidth="1"/>
    <col min="4" max="4" width="8.140625" customWidth="1"/>
    <col min="5" max="17" width="6.7109375" customWidth="1"/>
    <col min="18" max="18" width="7.42578125" customWidth="1"/>
    <col min="19" max="21" width="6.7109375" customWidth="1"/>
  </cols>
  <sheetData>
    <row r="1" spans="1:2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1" t="s">
        <v>1</v>
      </c>
      <c r="B3" s="34" t="s">
        <v>2</v>
      </c>
      <c r="C3" s="35"/>
      <c r="D3" s="35"/>
      <c r="E3" s="36"/>
      <c r="F3" s="34" t="s">
        <v>3</v>
      </c>
      <c r="G3" s="35"/>
      <c r="H3" s="35"/>
      <c r="I3" s="36"/>
      <c r="J3" s="34" t="s">
        <v>4</v>
      </c>
      <c r="K3" s="35"/>
      <c r="L3" s="35"/>
      <c r="M3" s="36"/>
      <c r="N3" s="34" t="s">
        <v>5</v>
      </c>
      <c r="O3" s="35"/>
      <c r="P3" s="35"/>
      <c r="Q3" s="36"/>
      <c r="R3" s="34" t="s">
        <v>6</v>
      </c>
      <c r="S3" s="35"/>
      <c r="T3" s="35"/>
      <c r="U3" s="35"/>
    </row>
    <row r="4" spans="1:21" x14ac:dyDescent="0.25">
      <c r="A4" s="32"/>
      <c r="B4" s="37" t="s">
        <v>7</v>
      </c>
      <c r="C4" s="39" t="s">
        <v>8</v>
      </c>
      <c r="D4" s="40"/>
      <c r="E4" s="41"/>
      <c r="F4" s="37" t="s">
        <v>7</v>
      </c>
      <c r="G4" s="39" t="s">
        <v>8</v>
      </c>
      <c r="H4" s="40"/>
      <c r="I4" s="41"/>
      <c r="J4" s="37" t="s">
        <v>7</v>
      </c>
      <c r="K4" s="39" t="s">
        <v>8</v>
      </c>
      <c r="L4" s="40"/>
      <c r="M4" s="41"/>
      <c r="N4" s="37" t="s">
        <v>7</v>
      </c>
      <c r="O4" s="39" t="s">
        <v>8</v>
      </c>
      <c r="P4" s="40"/>
      <c r="Q4" s="41"/>
      <c r="R4" s="37" t="s">
        <v>7</v>
      </c>
      <c r="S4" s="39" t="s">
        <v>8</v>
      </c>
      <c r="T4" s="40"/>
      <c r="U4" s="40"/>
    </row>
    <row r="5" spans="1:21" ht="24" customHeight="1" x14ac:dyDescent="0.25">
      <c r="A5" s="33"/>
      <c r="B5" s="38"/>
      <c r="C5" s="3" t="s">
        <v>9</v>
      </c>
      <c r="D5" s="3" t="s">
        <v>10</v>
      </c>
      <c r="E5" s="3" t="s">
        <v>11</v>
      </c>
      <c r="F5" s="38"/>
      <c r="G5" s="3" t="s">
        <v>9</v>
      </c>
      <c r="H5" s="3" t="s">
        <v>10</v>
      </c>
      <c r="I5" s="3" t="s">
        <v>11</v>
      </c>
      <c r="J5" s="38"/>
      <c r="K5" s="3" t="s">
        <v>9</v>
      </c>
      <c r="L5" s="3" t="s">
        <v>10</v>
      </c>
      <c r="M5" s="3" t="s">
        <v>11</v>
      </c>
      <c r="N5" s="38"/>
      <c r="O5" s="3" t="s">
        <v>9</v>
      </c>
      <c r="P5" s="3" t="s">
        <v>10</v>
      </c>
      <c r="Q5" s="3" t="s">
        <v>11</v>
      </c>
      <c r="R5" s="38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20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20" si="390">((F215/F203-1)*100)</f>
        <v>2.8719295200069439</v>
      </c>
      <c r="J215" s="10">
        <v>1118.79</v>
      </c>
      <c r="K215" s="11">
        <f t="shared" ref="K215:K220" si="391">((J215/J214-1)*100)</f>
        <v>1.6287266319059635</v>
      </c>
      <c r="L215" s="11">
        <f>((J215/J$208-1)*100)</f>
        <v>4.344298225161114</v>
      </c>
      <c r="M215" s="11">
        <f t="shared" ref="M215:M220" si="392">((J215/J203-1)*100)</f>
        <v>5.0941233937025654</v>
      </c>
      <c r="N215" s="10">
        <v>66.02</v>
      </c>
      <c r="O215" s="11">
        <f t="shared" ref="O215:O220" si="393">((N215/N214-1)*100)</f>
        <v>1.3976347719244275</v>
      </c>
      <c r="P215" s="11">
        <f>((N215/N$208-1)*100)</f>
        <v>3.1884964051265952</v>
      </c>
      <c r="Q215" s="11">
        <f t="shared" ref="Q215:Q220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20" si="395">((R215/R203-1)*100)</f>
        <v>5.1903114186851118</v>
      </c>
    </row>
    <row r="216" spans="1:23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25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25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:D220" si="396">((B219/B$208-1)*100)</f>
        <v>5.6307742858247467</v>
      </c>
      <c r="E219" s="10">
        <f t="shared" ref="E219:E220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:H220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:L220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:P220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:T220" si="401">((R219/R$208-1)*100)</f>
        <v>2.9508196721311331</v>
      </c>
      <c r="U219" s="24">
        <f t="shared" si="395"/>
        <v>6.9239500567536805</v>
      </c>
    </row>
    <row r="220" spans="1:23" x14ac:dyDescent="0.25">
      <c r="A220" s="13" t="s">
        <v>23</v>
      </c>
      <c r="B220" s="23">
        <v>2197.13</v>
      </c>
      <c r="C220" s="14">
        <f>((B220/B219-1)*100)</f>
        <v>0.50685025502619219</v>
      </c>
      <c r="D220" s="10">
        <f>((B220/B$208-1)*100)</f>
        <v>6.1661641346785867</v>
      </c>
      <c r="E220" s="14">
        <f>((B220/B208-1)*100)</f>
        <v>6.1661641346785867</v>
      </c>
      <c r="F220" s="14">
        <v>990.95</v>
      </c>
      <c r="G220" s="15">
        <f>((F220/F219-1)*100)</f>
        <v>0.85594479614061747</v>
      </c>
      <c r="H220" s="11">
        <f>((F220/F$208-1)*100)</f>
        <v>7.2247830509208244</v>
      </c>
      <c r="I220" s="15">
        <f>((F220/F208-1)*100)</f>
        <v>7.2247830509208244</v>
      </c>
      <c r="J220" s="14">
        <v>1130.3900000000001</v>
      </c>
      <c r="K220" s="15">
        <f>((J220/J219-1)*100)</f>
        <v>0.20299618828119037</v>
      </c>
      <c r="L220" s="11">
        <f>((J220/J$208-1)*100)</f>
        <v>5.4261758424189344</v>
      </c>
      <c r="M220" s="15">
        <f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>((N220/N208-1)*100)</f>
        <v>3.6573929352922807</v>
      </c>
      <c r="R220" s="14">
        <v>9.4700000000000006</v>
      </c>
      <c r="S220" s="15">
        <f>((R220/R219-1)*100)</f>
        <v>0.53078556263270738</v>
      </c>
      <c r="T220" s="11">
        <f>((R220/R$208-1)*100)</f>
        <v>3.4972677595628499</v>
      </c>
      <c r="U220" s="24">
        <f>((R220/R208-1)*100)</f>
        <v>3.4972677595628499</v>
      </c>
    </row>
    <row r="221" spans="1:23" x14ac:dyDescent="0.25">
      <c r="A221" s="17" t="s">
        <v>30</v>
      </c>
      <c r="B221" s="18"/>
      <c r="C221" s="18"/>
      <c r="D221" s="18"/>
      <c r="E221" s="18"/>
      <c r="F221" s="19"/>
      <c r="G221" s="18"/>
      <c r="H221" s="18"/>
      <c r="I221" s="18"/>
      <c r="J221" s="19"/>
      <c r="K221" s="18"/>
      <c r="L221" s="18"/>
      <c r="M221" s="18"/>
      <c r="N221" s="19"/>
      <c r="O221" s="18"/>
      <c r="P221" s="18"/>
      <c r="Q221" s="18"/>
      <c r="R221" s="19"/>
      <c r="S221" s="18"/>
      <c r="T221" s="18"/>
      <c r="U221" s="18"/>
    </row>
    <row r="222" spans="1:23" x14ac:dyDescent="0.25">
      <c r="A222" s="20" t="s">
        <v>31</v>
      </c>
      <c r="B222" s="21"/>
      <c r="C222" s="21"/>
      <c r="D222" s="21"/>
      <c r="E222" s="21"/>
      <c r="F222" s="22"/>
      <c r="G222" s="21"/>
      <c r="H222" s="21"/>
      <c r="I222" s="21"/>
      <c r="J222" s="22"/>
      <c r="K222" s="21"/>
      <c r="L222" s="21"/>
      <c r="M222" s="21"/>
      <c r="N222" s="22"/>
      <c r="O222" s="21"/>
      <c r="P222" s="21"/>
      <c r="Q222" s="21"/>
      <c r="R222" s="22"/>
      <c r="S222" s="21"/>
      <c r="T222" s="21"/>
      <c r="U222" s="21"/>
    </row>
    <row r="223" spans="1:23" x14ac:dyDescent="0.25">
      <c r="A223" s="20" t="s">
        <v>32</v>
      </c>
      <c r="B223" s="21"/>
      <c r="C223" s="21"/>
      <c r="D223" s="21"/>
      <c r="E223" s="21"/>
      <c r="F223" s="22"/>
      <c r="G223" s="21"/>
      <c r="H223" s="21"/>
      <c r="I223" s="21"/>
      <c r="J223" s="22"/>
      <c r="K223" s="21"/>
      <c r="L223" s="21"/>
      <c r="M223" s="21"/>
      <c r="N223" s="22"/>
      <c r="O223" s="21"/>
      <c r="P223" s="21"/>
      <c r="Q223" s="21"/>
      <c r="R223" s="22"/>
      <c r="S223" s="21"/>
      <c r="T223" s="21"/>
      <c r="U223" s="21"/>
      <c r="W223" s="27"/>
    </row>
    <row r="224" spans="1:23" x14ac:dyDescent="0.25">
      <c r="D224" s="27"/>
      <c r="I224" s="28"/>
      <c r="R224" s="27"/>
    </row>
  </sheetData>
  <mergeCells count="17"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  <mergeCell ref="N4:N5"/>
    <mergeCell ref="O4:Q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2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2025-02-17T13:06:42Z</dcterms:modified>
</cp:coreProperties>
</file>