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98FDB8DE-25CB-4899-93D1-1F72D1B0B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'tabela_06.B.15'!$A$69:$U$143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0" i="1" l="1"/>
  <c r="T140" i="1"/>
  <c r="S140" i="1"/>
  <c r="Q140" i="1"/>
  <c r="P140" i="1"/>
  <c r="O140" i="1"/>
  <c r="M140" i="1"/>
  <c r="L140" i="1"/>
  <c r="K140" i="1"/>
  <c r="I140" i="1"/>
  <c r="H140" i="1"/>
  <c r="G140" i="1"/>
  <c r="E140" i="1"/>
  <c r="D140" i="1"/>
  <c r="C140" i="1"/>
  <c r="U136" i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39" i="1"/>
  <c r="T138" i="1"/>
  <c r="T137" i="1"/>
  <c r="T132" i="1"/>
  <c r="T130" i="1"/>
  <c r="P139" i="1"/>
  <c r="P138" i="1"/>
  <c r="P137" i="1"/>
  <c r="P132" i="1"/>
  <c r="P130" i="1"/>
  <c r="L139" i="1"/>
  <c r="L138" i="1"/>
  <c r="L137" i="1"/>
  <c r="L132" i="1"/>
  <c r="L130" i="1"/>
  <c r="H139" i="1"/>
  <c r="H138" i="1"/>
  <c r="H137" i="1"/>
  <c r="H132" i="1"/>
  <c r="H130" i="1"/>
  <c r="D139" i="1"/>
  <c r="D138" i="1"/>
  <c r="D137" i="1"/>
  <c r="D132" i="1"/>
  <c r="D130" i="1"/>
  <c r="T129" i="1"/>
  <c r="P129" i="1"/>
  <c r="L129" i="1"/>
  <c r="H129" i="1"/>
  <c r="D129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<sst xmlns="http://schemas.openxmlformats.org/spreadsheetml/2006/main" count="246" uniqueCount="41">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</sst>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40" fontId="8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0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6"/>
  <sheetViews>
    <sheetView showGridLines="0" tabSelected="1" zoomScaleNormal="100" workbookViewId="0">
      <pane xSplit="1" ySplit="6" topLeftCell="B131" activePane="bottomRight" state="frozen"/>
      <selection pane="topRight" activeCell="B1" sqref="B1"/>
      <selection pane="bottomLeft" activeCell="A6" sqref="A6"/>
      <selection pane="bottomRight" activeCell="J143" sqref="J143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14" width="6.7109375" customWidth="1"/>
    <col min="15" max="15" width="7.28515625" customWidth="1"/>
    <col min="16" max="21" width="6.7109375" customWidth="1"/>
  </cols>
  <sheetData>
    <row r="1" spans="1:2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x14ac:dyDescent="0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1" t="s">
        <v>1</v>
      </c>
      <c r="B4" s="44" t="s">
        <v>2</v>
      </c>
      <c r="C4" s="45"/>
      <c r="D4" s="45"/>
      <c r="E4" s="46"/>
      <c r="F4" s="44" t="s">
        <v>3</v>
      </c>
      <c r="G4" s="45"/>
      <c r="H4" s="45"/>
      <c r="I4" s="46"/>
      <c r="J4" s="44" t="s">
        <v>4</v>
      </c>
      <c r="K4" s="45"/>
      <c r="L4" s="45"/>
      <c r="M4" s="46"/>
      <c r="N4" s="44" t="s">
        <v>5</v>
      </c>
      <c r="O4" s="45"/>
      <c r="P4" s="45"/>
      <c r="Q4" s="46"/>
      <c r="R4" s="44" t="s">
        <v>6</v>
      </c>
      <c r="S4" s="45"/>
      <c r="T4" s="45"/>
      <c r="U4" s="45"/>
    </row>
    <row r="5" spans="1:21" x14ac:dyDescent="0.25">
      <c r="A5" s="42"/>
      <c r="B5" s="37" t="s">
        <v>7</v>
      </c>
      <c r="C5" s="34" t="s">
        <v>8</v>
      </c>
      <c r="D5" s="35"/>
      <c r="E5" s="36"/>
      <c r="F5" s="37" t="s">
        <v>7</v>
      </c>
      <c r="G5" s="34" t="s">
        <v>8</v>
      </c>
      <c r="H5" s="35"/>
      <c r="I5" s="36"/>
      <c r="J5" s="37" t="s">
        <v>7</v>
      </c>
      <c r="K5" s="34" t="s">
        <v>8</v>
      </c>
      <c r="L5" s="35"/>
      <c r="M5" s="36"/>
      <c r="N5" s="37" t="s">
        <v>7</v>
      </c>
      <c r="O5" s="34" t="s">
        <v>8</v>
      </c>
      <c r="P5" s="35"/>
      <c r="Q5" s="36"/>
      <c r="R5" s="37" t="s">
        <v>7</v>
      </c>
      <c r="S5" s="34" t="s">
        <v>8</v>
      </c>
      <c r="T5" s="35"/>
      <c r="U5" s="35"/>
    </row>
    <row r="6" spans="1:21" ht="24" customHeight="1" x14ac:dyDescent="0.25">
      <c r="A6" s="43"/>
      <c r="B6" s="38"/>
      <c r="C6" s="3" t="s">
        <v>9</v>
      </c>
      <c r="D6" s="3" t="s">
        <v>10</v>
      </c>
      <c r="E6" s="3" t="s">
        <v>11</v>
      </c>
      <c r="F6" s="38"/>
      <c r="G6" s="3" t="s">
        <v>9</v>
      </c>
      <c r="H6" s="3" t="s">
        <v>10</v>
      </c>
      <c r="I6" s="3" t="s">
        <v>11</v>
      </c>
      <c r="J6" s="38"/>
      <c r="K6" s="3" t="s">
        <v>9</v>
      </c>
      <c r="L6" s="3" t="s">
        <v>10</v>
      </c>
      <c r="M6" s="3" t="s">
        <v>11</v>
      </c>
      <c r="N6" s="38"/>
      <c r="O6" s="3" t="s">
        <v>9</v>
      </c>
      <c r="P6" s="3" t="s">
        <v>10</v>
      </c>
      <c r="Q6" s="3" t="s">
        <v>11</v>
      </c>
      <c r="R6" s="38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25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25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25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25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25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40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40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40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40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40" si="249">((R130/R$128-1)*100)</f>
        <v>5.0273224043715814</v>
      </c>
      <c r="U130" s="23">
        <f t="shared" si="244"/>
        <v>9.828571428571431</v>
      </c>
    </row>
    <row r="131" spans="1:21" ht="14.25" customHeight="1" x14ac:dyDescent="0.25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25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25">
      <c r="A133" s="29" t="s">
        <v>24</v>
      </c>
      <c r="B133" s="7">
        <v>1975.61</v>
      </c>
      <c r="C133" s="7">
        <f t="shared" ref="C133:C140" si="250">((B133/B132-1)*100)</f>
        <v>0.74862437720877306</v>
      </c>
      <c r="D133" s="7">
        <f>((B133/B$128-1)*100)</f>
        <v>1.5361922578788212</v>
      </c>
      <c r="E133" s="7">
        <f t="shared" ref="E133:E140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40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40" si="253">(((R133/R121)-1)*100)</f>
        <v>4.2479908151549894</v>
      </c>
    </row>
    <row r="134" spans="1:21" ht="14.25" customHeight="1" x14ac:dyDescent="0.25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25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25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25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40" si="254">((F137/F136-1)*100)</f>
        <v>1.015452075487544</v>
      </c>
      <c r="H137" s="8">
        <f t="shared" si="246"/>
        <v>4.195070224415165</v>
      </c>
      <c r="I137" s="8">
        <f t="shared" ref="I137:I140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40" si="256">(((J137/J125)-1)*100)</f>
        <v>5.0452999936643428</v>
      </c>
      <c r="N137" s="7">
        <v>65.760000000000005</v>
      </c>
      <c r="O137" s="8">
        <f t="shared" ref="O137:O140" si="257">((N137/N136-1)*100)</f>
        <v>-1.3057181449797284</v>
      </c>
      <c r="P137" s="8">
        <f t="shared" si="248"/>
        <v>2.7821194123163639</v>
      </c>
      <c r="Q137" s="8">
        <f t="shared" ref="Q137:Q140" si="258">(((N137/N125)-1)*100)</f>
        <v>6.2873767577177997</v>
      </c>
      <c r="R137" s="7">
        <v>9.8699999999999992</v>
      </c>
      <c r="S137" s="8">
        <f t="shared" ref="S137:S140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customHeight="1" x14ac:dyDescent="0.25">
      <c r="A138" s="29" t="s">
        <v>29</v>
      </c>
      <c r="B138" s="7">
        <v>2046.39</v>
      </c>
      <c r="C138" s="7">
        <f t="shared" si="250"/>
        <v>0.63982138114861975</v>
      </c>
      <c r="D138" s="7">
        <f t="shared" si="245"/>
        <v>5.1739201940669721</v>
      </c>
      <c r="E138" s="7">
        <f t="shared" si="251"/>
        <v>5.4351074243907505</v>
      </c>
      <c r="F138" s="7">
        <v>975.67</v>
      </c>
      <c r="G138" s="8">
        <f t="shared" si="254"/>
        <v>1.3209408588192417</v>
      </c>
      <c r="H138" s="8">
        <f t="shared" si="246"/>
        <v>5.5714254798848728</v>
      </c>
      <c r="I138" s="8">
        <f t="shared" si="255"/>
        <v>5.7556608170653556</v>
      </c>
      <c r="J138" s="7">
        <v>995.25</v>
      </c>
      <c r="K138" s="8">
        <f t="shared" si="252"/>
        <v>4.5235223160444704E-2</v>
      </c>
      <c r="L138" s="8">
        <f t="shared" si="247"/>
        <v>4.9387922944718055</v>
      </c>
      <c r="M138" s="8">
        <f t="shared" si="256"/>
        <v>5.1294510346575839</v>
      </c>
      <c r="N138" s="7">
        <v>65.63</v>
      </c>
      <c r="O138" s="8">
        <f t="shared" si="257"/>
        <v>-0.19768856447690553</v>
      </c>
      <c r="P138" s="8">
        <f t="shared" si="248"/>
        <v>2.578930915911215</v>
      </c>
      <c r="Q138" s="8">
        <f t="shared" si="258"/>
        <v>5.0416133162612065</v>
      </c>
      <c r="R138" s="7">
        <v>9.84</v>
      </c>
      <c r="S138" s="8">
        <f t="shared" si="259"/>
        <v>-0.30395136778115228</v>
      </c>
      <c r="T138" s="8">
        <f t="shared" si="249"/>
        <v>7.5409836065573721</v>
      </c>
      <c r="U138" s="23">
        <f t="shared" si="253"/>
        <v>7.4235807860262071</v>
      </c>
    </row>
    <row r="139" spans="1:21" ht="14.25" customHeight="1" x14ac:dyDescent="0.25">
      <c r="A139" s="29" t="s">
        <v>30</v>
      </c>
      <c r="B139" s="7">
        <v>2055.9899999999998</v>
      </c>
      <c r="C139" s="7">
        <f t="shared" si="250"/>
        <v>0.46911878967350606</v>
      </c>
      <c r="D139" s="7">
        <f t="shared" si="245"/>
        <v>5.6673108155335772</v>
      </c>
      <c r="E139" s="7">
        <f t="shared" si="251"/>
        <v>5.7825684297180491</v>
      </c>
      <c r="F139" s="7">
        <v>982.54</v>
      </c>
      <c r="G139" s="8">
        <f t="shared" si="254"/>
        <v>0.70413151987864797</v>
      </c>
      <c r="H139" s="8">
        <f t="shared" si="246"/>
        <v>6.3147871626739294</v>
      </c>
      <c r="I139" s="8">
        <f t="shared" si="255"/>
        <v>6.4253374060353918</v>
      </c>
      <c r="J139" s="7">
        <v>998.04</v>
      </c>
      <c r="K139" s="8">
        <f t="shared" si="252"/>
        <v>0.28033157498115191</v>
      </c>
      <c r="L139" s="8">
        <f t="shared" si="247"/>
        <v>5.232968863677101</v>
      </c>
      <c r="M139" s="8">
        <f t="shared" si="256"/>
        <v>5.2740390700814377</v>
      </c>
      <c r="N139" s="7">
        <v>65.98</v>
      </c>
      <c r="O139" s="8">
        <f t="shared" si="257"/>
        <v>0.53329270150845876</v>
      </c>
      <c r="P139" s="8">
        <f t="shared" si="248"/>
        <v>3.1259768677711852</v>
      </c>
      <c r="Q139" s="8">
        <f t="shared" si="258"/>
        <v>3.8564457736502522</v>
      </c>
      <c r="R139" s="7">
        <v>9.42</v>
      </c>
      <c r="S139" s="8">
        <f t="shared" si="259"/>
        <v>-4.2682926829268331</v>
      </c>
      <c r="T139" s="8">
        <f t="shared" si="249"/>
        <v>2.9508196721311331</v>
      </c>
      <c r="U139" s="23">
        <f t="shared" si="253"/>
        <v>6.9239500567536805</v>
      </c>
    </row>
    <row r="140" spans="1:21" ht="14.25" customHeight="1" x14ac:dyDescent="0.25">
      <c r="A140" s="29" t="s">
        <v>13</v>
      </c>
      <c r="B140" s="19">
        <v>2066.85</v>
      </c>
      <c r="C140" s="7">
        <f>((B140/B139-1)*100)</f>
        <v>0.52821268585936387</v>
      </c>
      <c r="D140" s="7">
        <f>((B140/B$128-1)*100)</f>
        <v>6.2254589560676754</v>
      </c>
      <c r="E140" s="7">
        <f>(((B140/B128)-1)*100)</f>
        <v>6.2254589560676754</v>
      </c>
      <c r="F140" s="19">
        <v>990.95</v>
      </c>
      <c r="G140" s="20">
        <f>((F140/F139-1)*100)</f>
        <v>0.85594479614061747</v>
      </c>
      <c r="H140" s="8">
        <f>((F140/F$128-1)*100)</f>
        <v>7.2247830509208244</v>
      </c>
      <c r="I140" s="20">
        <f>(((F140/F128)-1)*100)</f>
        <v>7.2247830509208244</v>
      </c>
      <c r="J140" s="19">
        <v>1000.11</v>
      </c>
      <c r="K140" s="20">
        <f>((J140/J139-1)*100)</f>
        <v>0.20740651677289001</v>
      </c>
      <c r="L140" s="8">
        <f>((J140/J$128-1)*100)</f>
        <v>5.4512288988939339</v>
      </c>
      <c r="M140" s="20">
        <f>(((J140/J128)-1)*100)</f>
        <v>5.4512288988939339</v>
      </c>
      <c r="N140" s="19">
        <v>66.319999999999993</v>
      </c>
      <c r="O140" s="20">
        <f>((N140/N139-1)*100)</f>
        <v>0.51530766899059444</v>
      </c>
      <c r="P140" s="8">
        <f>((N140/N$128-1)*100)</f>
        <v>3.6573929352922807</v>
      </c>
      <c r="Q140" s="20">
        <f>(((N140/N128)-1)*100)</f>
        <v>3.6573929352922807</v>
      </c>
      <c r="R140" s="19">
        <v>9.4700000000000006</v>
      </c>
      <c r="S140" s="20">
        <f>((R140/R139-1)*100)</f>
        <v>0.53078556263270738</v>
      </c>
      <c r="T140" s="8">
        <f>((R140/R$128-1)*100)</f>
        <v>3.4972677595628499</v>
      </c>
      <c r="U140" s="30">
        <f>(((R140/R128)-1)*100)</f>
        <v>3.4972677595628499</v>
      </c>
    </row>
    <row r="141" spans="1:21" ht="14.25" customHeight="1" x14ac:dyDescent="0.25">
      <c r="A141" s="10" t="s">
        <v>14</v>
      </c>
      <c r="B141" s="11"/>
      <c r="C141" s="11"/>
      <c r="D141" s="11"/>
      <c r="E141" s="11"/>
      <c r="F141" s="12"/>
      <c r="G141" s="11"/>
      <c r="H141" s="11"/>
      <c r="I141" s="11"/>
      <c r="J141" s="12"/>
      <c r="K141" s="11"/>
      <c r="L141" s="11"/>
      <c r="M141" s="11"/>
      <c r="N141" s="12"/>
      <c r="O141" s="11"/>
      <c r="P141" s="11"/>
      <c r="Q141" s="11"/>
      <c r="R141" s="12"/>
      <c r="S141" s="11"/>
      <c r="T141" s="11"/>
      <c r="U141" s="11"/>
    </row>
    <row r="142" spans="1:21" ht="14.25" customHeight="1" x14ac:dyDescent="0.25">
      <c r="A142" s="13" t="s">
        <v>18</v>
      </c>
      <c r="B142" s="14"/>
      <c r="C142" s="14"/>
      <c r="D142" s="14"/>
      <c r="E142" s="14"/>
      <c r="F142" s="15"/>
      <c r="G142" s="14"/>
      <c r="H142" s="14"/>
      <c r="I142" s="14"/>
      <c r="J142" s="15"/>
      <c r="K142" s="14"/>
      <c r="L142" s="14"/>
      <c r="M142" s="14"/>
      <c r="N142" s="15"/>
      <c r="O142" s="14"/>
      <c r="P142" s="14"/>
      <c r="Q142" s="14"/>
      <c r="R142" s="15"/>
      <c r="S142" s="14"/>
      <c r="T142" s="14"/>
      <c r="U142" s="14"/>
    </row>
    <row r="143" spans="1:21" x14ac:dyDescent="0.25">
      <c r="A143" s="16" t="s">
        <v>19</v>
      </c>
      <c r="B143" s="14"/>
      <c r="C143" s="14"/>
      <c r="D143" s="14"/>
      <c r="E143" s="14"/>
      <c r="F143" s="15"/>
      <c r="G143" s="14"/>
      <c r="H143" s="14"/>
      <c r="I143" s="14"/>
      <c r="J143" s="47"/>
      <c r="K143" s="14"/>
      <c r="L143" s="14"/>
      <c r="M143" s="14"/>
      <c r="N143" s="15"/>
      <c r="O143" s="14"/>
      <c r="P143" s="14"/>
      <c r="Q143" s="14"/>
      <c r="R143" s="15"/>
      <c r="S143" s="14"/>
      <c r="T143" s="14"/>
      <c r="U143" s="14"/>
    </row>
    <row r="144" spans="1:21" x14ac:dyDescent="0.25">
      <c r="A144" s="13" t="s">
        <v>15</v>
      </c>
      <c r="B144" s="14"/>
      <c r="C144" s="14"/>
      <c r="D144" s="14"/>
      <c r="E144" s="14"/>
      <c r="F144" s="15"/>
      <c r="G144" s="14"/>
      <c r="H144" s="33"/>
      <c r="I144" s="14"/>
      <c r="J144" s="15"/>
      <c r="K144" s="14"/>
      <c r="L144" s="14"/>
      <c r="M144" s="14"/>
      <c r="N144" s="15"/>
      <c r="O144" s="14"/>
      <c r="P144" s="14"/>
      <c r="Q144" s="14"/>
      <c r="R144" s="15"/>
      <c r="S144" s="14"/>
      <c r="T144" s="14"/>
      <c r="U144" s="14"/>
    </row>
    <row r="145" spans="10:22" x14ac:dyDescent="0.25">
      <c r="J145" s="32"/>
      <c r="V145" s="32"/>
    </row>
    <row r="146" spans="10:22" ht="16.5" customHeight="1" x14ac:dyDescent="0.25">
      <c r="O146" s="32"/>
    </row>
  </sheetData>
  <mergeCells count="18">
    <mergeCell ref="A2:U2"/>
    <mergeCell ref="J5:J6"/>
    <mergeCell ref="K5:M5"/>
    <mergeCell ref="N5:N6"/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2025-02-17T14:33:53Z</dcterms:modified>
</cp:coreProperties>
</file>