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016AC838-1820-4607-887C-729D5F6BCDA1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Gerais'!$A$1:$E$74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3" l="1"/>
  <c r="E60" i="3" s="1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34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C33" i="1"/>
  <c r="B33" i="1"/>
  <c r="D32" i="1"/>
  <c r="D31" i="1"/>
  <c r="D30" i="1"/>
  <c r="D29" i="1"/>
  <c r="D28" i="1"/>
  <c r="D27" i="1"/>
  <c r="D26" i="1"/>
  <c r="D25" i="1"/>
  <c r="C20" i="1"/>
  <c r="B20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l="1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</calcChain>
</file>

<file path=xl/sharedStrings.xml><?xml version="1.0" encoding="utf-8"?>
<sst xmlns="http://schemas.openxmlformats.org/spreadsheetml/2006/main" count="304" uniqueCount="38">
  <si>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</si>
  <si>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</si>
  <si>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</si>
  <si>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</si>
  <si>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</si>
  <si>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</si>
  <si>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</si>
  <si>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</si>
  <si>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</si>
  <si>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</si>
  <si>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</si>
  <si>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</si>
  <si>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</si>
  <si>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</si>
  <si>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</si>
  <si>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</si>
  <si>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</si>
  <si>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</si>
  <si>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</si>
  <si>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</si>
  <si>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</si>
  <si>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</si>
  <si>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</si>
  <si>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</si>
  <si>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</si>
  <si>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</si>
  <si>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</si>
  <si>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</si>
  <si>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</si>
  <si>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</si>
  <si>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</si>
  <si>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</si>
  <si>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</si>
  <si>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2024*</t>
  </si>
  <si>
    <t>2023</t>
  </si>
  <si>
    <t>24 JAN</t>
  </si>
  <si>
    <t>(*) Os totais de admissões, desligamentos e saldos referem-se ao valores de janeiro a julho com ajustes somados aos valores de admissões, desligamentos e saldos de agosto sem ajustes.</t>
  </si>
  <si>
    <t>AGO*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</si>
</sst>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showGridLines="0" zoomScaleNormal="100" workbookViewId="0">
      <pane ySplit="7" topLeftCell="A65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4" width="18.7109375" customWidth="1"/>
    <col min="5" max="5" width="21.4257812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260818</v>
      </c>
    </row>
    <row r="9" spans="1:5" ht="15" customHeight="1" x14ac:dyDescent="0.2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264962</v>
      </c>
    </row>
    <row r="10" spans="1:5" ht="15" customHeight="1" x14ac:dyDescent="0.2">
      <c r="A10" s="6" t="s">
        <v>10</v>
      </c>
      <c r="B10" s="7">
        <v>21608</v>
      </c>
      <c r="C10" s="7">
        <v>23188</v>
      </c>
      <c r="D10" s="5">
        <f t="shared" si="0"/>
        <v>-1580</v>
      </c>
      <c r="E10" s="5">
        <f t="shared" si="1"/>
        <v>263382</v>
      </c>
    </row>
    <row r="11" spans="1:5" ht="15" customHeight="1" x14ac:dyDescent="0.2">
      <c r="A11" s="6" t="s">
        <v>11</v>
      </c>
      <c r="B11" s="7">
        <v>10549</v>
      </c>
      <c r="C11" s="7">
        <v>20379</v>
      </c>
      <c r="D11" s="5">
        <f t="shared" si="0"/>
        <v>-9830</v>
      </c>
      <c r="E11" s="5">
        <f t="shared" si="1"/>
        <v>253552</v>
      </c>
    </row>
    <row r="12" spans="1:5" ht="15" customHeight="1" x14ac:dyDescent="0.2">
      <c r="A12" s="6" t="s">
        <v>12</v>
      </c>
      <c r="B12" s="7">
        <v>15878</v>
      </c>
      <c r="C12" s="11">
        <v>16543</v>
      </c>
      <c r="D12" s="5">
        <f t="shared" si="0"/>
        <v>-665</v>
      </c>
      <c r="E12" s="5">
        <f t="shared" si="1"/>
        <v>252887</v>
      </c>
    </row>
    <row r="13" spans="1:5" ht="15" customHeight="1" x14ac:dyDescent="0.2">
      <c r="A13" s="6" t="s">
        <v>13</v>
      </c>
      <c r="B13" s="7">
        <v>19986</v>
      </c>
      <c r="C13" s="12">
        <v>16284</v>
      </c>
      <c r="D13" s="5">
        <f t="shared" si="0"/>
        <v>3702</v>
      </c>
      <c r="E13" s="5">
        <f t="shared" si="1"/>
        <v>256589</v>
      </c>
    </row>
    <row r="14" spans="1:5" ht="15" customHeight="1" x14ac:dyDescent="0.2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263510</v>
      </c>
    </row>
    <row r="15" spans="1:5" ht="15" customHeight="1" x14ac:dyDescent="0.2">
      <c r="A15" s="6" t="s">
        <v>15</v>
      </c>
      <c r="B15" s="7">
        <v>27378</v>
      </c>
      <c r="C15" s="12">
        <v>17602</v>
      </c>
      <c r="D15" s="5">
        <f t="shared" si="0"/>
        <v>9776</v>
      </c>
      <c r="E15" s="5">
        <f t="shared" si="1"/>
        <v>273286</v>
      </c>
    </row>
    <row r="16" spans="1:5" ht="15" customHeight="1" x14ac:dyDescent="0.2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281879</v>
      </c>
    </row>
    <row r="17" spans="1:5" ht="15" customHeight="1" x14ac:dyDescent="0.2">
      <c r="A17" s="6" t="s">
        <v>17</v>
      </c>
      <c r="B17" s="7">
        <v>26276</v>
      </c>
      <c r="C17" s="12">
        <v>20026</v>
      </c>
      <c r="D17" s="5">
        <f t="shared" si="0"/>
        <v>6250</v>
      </c>
      <c r="E17" s="5">
        <f t="shared" si="1"/>
        <v>288129</v>
      </c>
    </row>
    <row r="18" spans="1:5" ht="15" customHeight="1" x14ac:dyDescent="0.2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288567</v>
      </c>
    </row>
    <row r="19" spans="1:5" ht="15" customHeight="1" x14ac:dyDescent="0.2">
      <c r="A19" s="6" t="s">
        <v>19</v>
      </c>
      <c r="B19" s="7">
        <v>16957</v>
      </c>
      <c r="C19" s="12">
        <v>24742</v>
      </c>
      <c r="D19" s="5">
        <f t="shared" si="0"/>
        <v>-7785</v>
      </c>
      <c r="E19" s="5">
        <f t="shared" si="1"/>
        <v>280782</v>
      </c>
    </row>
    <row r="20" spans="1:5" ht="15" customHeight="1" x14ac:dyDescent="0.2">
      <c r="A20" s="8" t="s">
        <v>20</v>
      </c>
      <c r="B20" s="9">
        <f>SUM(B8:B19)</f>
        <v>259405</v>
      </c>
      <c r="C20" s="9">
        <f>SUM(C8:C19)</f>
        <v>234528</v>
      </c>
      <c r="D20" s="10">
        <f>SUM(D8:D19)</f>
        <v>24877</v>
      </c>
      <c r="E20" s="10">
        <f>E19</f>
        <v>280782</v>
      </c>
    </row>
    <row r="21" spans="1:5" ht="15" customHeight="1" x14ac:dyDescent="0.2">
      <c r="A21" s="2" t="s">
        <v>21</v>
      </c>
      <c r="B21" s="3">
        <v>26085</v>
      </c>
      <c r="C21" s="3">
        <v>19763</v>
      </c>
      <c r="D21" s="4">
        <f>B21-C21</f>
        <v>6322</v>
      </c>
      <c r="E21" s="4">
        <f>E19+D21</f>
        <v>287104</v>
      </c>
    </row>
    <row r="22" spans="1:5" ht="15" customHeight="1" x14ac:dyDescent="0.2">
      <c r="A22" s="6" t="s">
        <v>9</v>
      </c>
      <c r="B22" s="7">
        <v>28385</v>
      </c>
      <c r="C22" s="7">
        <v>20271</v>
      </c>
      <c r="D22" s="5">
        <f>B22-C22</f>
        <v>8114</v>
      </c>
      <c r="E22" s="5">
        <f>E21+D22</f>
        <v>295218</v>
      </c>
    </row>
    <row r="23" spans="1:5" ht="15" customHeight="1" x14ac:dyDescent="0.2">
      <c r="A23" s="6" t="s">
        <v>10</v>
      </c>
      <c r="B23" s="7">
        <v>28888</v>
      </c>
      <c r="C23" s="7">
        <v>22711</v>
      </c>
      <c r="D23" s="5">
        <f>B23-C23</f>
        <v>6177</v>
      </c>
      <c r="E23" s="5">
        <f>E22+D23</f>
        <v>301395</v>
      </c>
    </row>
    <row r="24" spans="1:5" ht="15" customHeight="1" x14ac:dyDescent="0.2">
      <c r="A24" s="6" t="s">
        <v>11</v>
      </c>
      <c r="B24" s="7">
        <v>25285</v>
      </c>
      <c r="C24" s="7">
        <v>22768</v>
      </c>
      <c r="D24" s="5">
        <f>B24-C24</f>
        <v>2517</v>
      </c>
      <c r="E24" s="5">
        <f>E23+D24</f>
        <v>303912</v>
      </c>
    </row>
    <row r="25" spans="1:5" ht="15" customHeight="1" x14ac:dyDescent="0.2">
      <c r="A25" s="6" t="s">
        <v>12</v>
      </c>
      <c r="B25" s="7">
        <v>27467</v>
      </c>
      <c r="C25" s="11">
        <v>22640</v>
      </c>
      <c r="D25" s="5">
        <f t="shared" ref="D25:D32" si="2">B25-C25</f>
        <v>4827</v>
      </c>
      <c r="E25" s="5">
        <f t="shared" ref="E25:E30" si="3">E24+D25</f>
        <v>308739</v>
      </c>
    </row>
    <row r="26" spans="1:5" ht="15" customHeight="1" x14ac:dyDescent="0.2">
      <c r="A26" s="6" t="s">
        <v>13</v>
      </c>
      <c r="B26" s="7">
        <v>27629</v>
      </c>
      <c r="C26" s="12">
        <v>23262</v>
      </c>
      <c r="D26" s="5">
        <f t="shared" si="2"/>
        <v>4367</v>
      </c>
      <c r="E26" s="5">
        <f t="shared" si="3"/>
        <v>313106</v>
      </c>
    </row>
    <row r="27" spans="1:5" ht="15" customHeight="1" x14ac:dyDescent="0.2">
      <c r="A27" s="6" t="s">
        <v>14</v>
      </c>
      <c r="B27" s="7">
        <v>30565</v>
      </c>
      <c r="C27" s="12">
        <v>25557</v>
      </c>
      <c r="D27" s="5">
        <f t="shared" si="2"/>
        <v>5008</v>
      </c>
      <c r="E27" s="5">
        <f t="shared" si="3"/>
        <v>318114</v>
      </c>
    </row>
    <row r="28" spans="1:5" ht="15" customHeight="1" x14ac:dyDescent="0.2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323354</v>
      </c>
    </row>
    <row r="29" spans="1:5" ht="15" customHeight="1" x14ac:dyDescent="0.2">
      <c r="A29" s="6" t="s">
        <v>16</v>
      </c>
      <c r="B29" s="7">
        <v>26939</v>
      </c>
      <c r="C29" s="12">
        <v>24338</v>
      </c>
      <c r="D29" s="5">
        <f t="shared" si="2"/>
        <v>2601</v>
      </c>
      <c r="E29" s="5">
        <f t="shared" si="3"/>
        <v>325955</v>
      </c>
    </row>
    <row r="30" spans="1:5" ht="15" customHeight="1" x14ac:dyDescent="0.2">
      <c r="A30" s="6" t="s">
        <v>17</v>
      </c>
      <c r="B30" s="7">
        <v>25980</v>
      </c>
      <c r="C30" s="12">
        <v>25404</v>
      </c>
      <c r="D30" s="5">
        <f t="shared" si="2"/>
        <v>576</v>
      </c>
      <c r="E30" s="5">
        <f t="shared" si="3"/>
        <v>326531</v>
      </c>
    </row>
    <row r="31" spans="1:5" ht="15" customHeight="1" x14ac:dyDescent="0.2">
      <c r="A31" s="6" t="s">
        <v>18</v>
      </c>
      <c r="B31" s="7">
        <v>23693</v>
      </c>
      <c r="C31" s="12">
        <v>27778</v>
      </c>
      <c r="D31" s="5">
        <f t="shared" si="2"/>
        <v>-4085</v>
      </c>
      <c r="E31" s="5">
        <f t="shared" ref="E31:E32" si="4">E30+D31</f>
        <v>322446</v>
      </c>
    </row>
    <row r="32" spans="1:5" ht="15" customHeight="1" x14ac:dyDescent="0.2">
      <c r="A32" s="6" t="s">
        <v>19</v>
      </c>
      <c r="B32" s="7">
        <v>18336</v>
      </c>
      <c r="C32" s="12">
        <v>28613</v>
      </c>
      <c r="D32" s="5">
        <f t="shared" si="2"/>
        <v>-10277</v>
      </c>
      <c r="E32" s="5">
        <f t="shared" si="4"/>
        <v>312169</v>
      </c>
    </row>
    <row r="33" spans="1:5" ht="15" customHeight="1" x14ac:dyDescent="0.2">
      <c r="A33" s="8" t="s">
        <v>22</v>
      </c>
      <c r="B33" s="9">
        <f>SUM(B21:B32)</f>
        <v>319047</v>
      </c>
      <c r="C33" s="9">
        <f>SUM(C21:C32)</f>
        <v>287660</v>
      </c>
      <c r="D33" s="10">
        <f>SUM(D21:D32)</f>
        <v>31387</v>
      </c>
      <c r="E33" s="10">
        <f>E32</f>
        <v>312169</v>
      </c>
    </row>
    <row r="34" spans="1:5" ht="15" customHeight="1" x14ac:dyDescent="0.2">
      <c r="A34" s="2" t="s">
        <v>23</v>
      </c>
      <c r="B34" s="3">
        <v>24818</v>
      </c>
      <c r="C34" s="3">
        <v>22987</v>
      </c>
      <c r="D34" s="4">
        <f t="shared" ref="D34:D45" si="5">B34-C34</f>
        <v>1831</v>
      </c>
      <c r="E34" s="4">
        <f>E32+D34</f>
        <v>314000</v>
      </c>
    </row>
    <row r="35" spans="1:5" ht="15" customHeight="1" x14ac:dyDescent="0.2">
      <c r="A35" s="6" t="s">
        <v>9</v>
      </c>
      <c r="B35" s="7">
        <v>27571</v>
      </c>
      <c r="C35" s="7">
        <v>24486</v>
      </c>
      <c r="D35" s="5">
        <f t="shared" si="5"/>
        <v>3085</v>
      </c>
      <c r="E35" s="5">
        <f t="shared" ref="E35:E45" si="6">E34+D35</f>
        <v>317085</v>
      </c>
    </row>
    <row r="36" spans="1:5" ht="15" customHeight="1" x14ac:dyDescent="0.2">
      <c r="A36" s="6" t="s">
        <v>10</v>
      </c>
      <c r="B36" s="7">
        <v>27607</v>
      </c>
      <c r="C36" s="7">
        <v>26130</v>
      </c>
      <c r="D36" s="5">
        <f t="shared" si="5"/>
        <v>1477</v>
      </c>
      <c r="E36" s="5">
        <f t="shared" si="6"/>
        <v>318562</v>
      </c>
    </row>
    <row r="37" spans="1:5" ht="15" customHeight="1" x14ac:dyDescent="0.2">
      <c r="A37" s="6" t="s">
        <v>11</v>
      </c>
      <c r="B37" s="13">
        <v>25950</v>
      </c>
      <c r="C37" s="7">
        <v>25725</v>
      </c>
      <c r="D37" s="5">
        <f t="shared" si="5"/>
        <v>225</v>
      </c>
      <c r="E37" s="5">
        <f t="shared" si="6"/>
        <v>318787</v>
      </c>
    </row>
    <row r="38" spans="1:5" ht="15" customHeight="1" x14ac:dyDescent="0.2">
      <c r="A38" s="6" t="s">
        <v>12</v>
      </c>
      <c r="B38" s="7">
        <v>29060</v>
      </c>
      <c r="C38" s="11">
        <v>25704</v>
      </c>
      <c r="D38" s="5">
        <f t="shared" si="5"/>
        <v>3356</v>
      </c>
      <c r="E38" s="5">
        <f t="shared" si="6"/>
        <v>322143</v>
      </c>
    </row>
    <row r="39" spans="1:5" ht="15" customHeight="1" x14ac:dyDescent="0.2">
      <c r="A39" s="6" t="s">
        <v>13</v>
      </c>
      <c r="B39" s="7">
        <v>29421</v>
      </c>
      <c r="C39" s="12">
        <v>24888</v>
      </c>
      <c r="D39" s="5">
        <f t="shared" si="5"/>
        <v>4533</v>
      </c>
      <c r="E39" s="5">
        <f t="shared" si="6"/>
        <v>326676</v>
      </c>
    </row>
    <row r="40" spans="1:5" ht="15" customHeight="1" x14ac:dyDescent="0.2">
      <c r="A40" s="6" t="s">
        <v>14</v>
      </c>
      <c r="B40" s="7">
        <v>30220</v>
      </c>
      <c r="C40" s="12">
        <v>26009</v>
      </c>
      <c r="D40" s="5">
        <f t="shared" si="5"/>
        <v>4211</v>
      </c>
      <c r="E40" s="5">
        <f t="shared" si="6"/>
        <v>330887</v>
      </c>
    </row>
    <row r="41" spans="1:5" ht="15" customHeight="1" x14ac:dyDescent="0.2">
      <c r="A41" s="6" t="s">
        <v>15</v>
      </c>
      <c r="B41" s="7">
        <v>32176</v>
      </c>
      <c r="C41" s="12">
        <v>27326</v>
      </c>
      <c r="D41" s="5">
        <f t="shared" si="5"/>
        <v>4850</v>
      </c>
      <c r="E41" s="5">
        <f t="shared" si="6"/>
        <v>335737</v>
      </c>
    </row>
    <row r="42" spans="1:5" ht="15" customHeight="1" x14ac:dyDescent="0.2">
      <c r="A42" s="6" t="s">
        <v>16</v>
      </c>
      <c r="B42" s="7">
        <v>28338</v>
      </c>
      <c r="C42" s="12">
        <v>25765</v>
      </c>
      <c r="D42" s="5">
        <f t="shared" si="5"/>
        <v>2573</v>
      </c>
      <c r="E42" s="5">
        <f t="shared" si="6"/>
        <v>338310</v>
      </c>
    </row>
    <row r="43" spans="1:5" ht="15" customHeight="1" x14ac:dyDescent="0.2">
      <c r="A43" s="6" t="s">
        <v>17</v>
      </c>
      <c r="B43" s="7">
        <v>23834</v>
      </c>
      <c r="C43" s="12">
        <v>25231</v>
      </c>
      <c r="D43" s="5">
        <f t="shared" si="5"/>
        <v>-1397</v>
      </c>
      <c r="E43" s="5">
        <f t="shared" si="6"/>
        <v>336913</v>
      </c>
    </row>
    <row r="44" spans="1:5" ht="15" customHeight="1" x14ac:dyDescent="0.2">
      <c r="A44" s="6" t="s">
        <v>18</v>
      </c>
      <c r="B44" s="7">
        <v>21927</v>
      </c>
      <c r="C44" s="12">
        <v>28423</v>
      </c>
      <c r="D44" s="5">
        <f t="shared" si="5"/>
        <v>-6496</v>
      </c>
      <c r="E44" s="5">
        <f t="shared" si="6"/>
        <v>330417</v>
      </c>
    </row>
    <row r="45" spans="1:5" ht="15" customHeight="1" x14ac:dyDescent="0.2">
      <c r="A45" s="6" t="s">
        <v>19</v>
      </c>
      <c r="B45" s="7">
        <v>15854</v>
      </c>
      <c r="C45" s="12">
        <v>27535</v>
      </c>
      <c r="D45" s="5">
        <f t="shared" si="5"/>
        <v>-11681</v>
      </c>
      <c r="E45" s="5">
        <f t="shared" si="6"/>
        <v>318736</v>
      </c>
    </row>
    <row r="46" spans="1:5" ht="15" customHeight="1" x14ac:dyDescent="0.2">
      <c r="A46" s="8" t="s">
        <v>24</v>
      </c>
      <c r="B46" s="9">
        <f>SUM(B34:B45)</f>
        <v>316776</v>
      </c>
      <c r="C46" s="9">
        <f>SUM(C34:C45)</f>
        <v>310209</v>
      </c>
      <c r="D46" s="10">
        <f>SUM(D34:D45)</f>
        <v>6567</v>
      </c>
      <c r="E46" s="10">
        <f>E45</f>
        <v>318736</v>
      </c>
    </row>
    <row r="47" spans="1:5" ht="15" customHeight="1" x14ac:dyDescent="0.2">
      <c r="A47" s="2" t="s">
        <v>25</v>
      </c>
      <c r="B47" s="3">
        <v>25383</v>
      </c>
      <c r="C47" s="3">
        <v>22519</v>
      </c>
      <c r="D47" s="4">
        <f t="shared" ref="D47:D58" si="7">B47-C47</f>
        <v>2864</v>
      </c>
      <c r="E47" s="4">
        <f>E45+D47</f>
        <v>321600</v>
      </c>
    </row>
    <row r="48" spans="1:5" ht="15" customHeight="1" x14ac:dyDescent="0.2">
      <c r="A48" s="6" t="s">
        <v>9</v>
      </c>
      <c r="B48" s="7">
        <v>25630</v>
      </c>
      <c r="C48" s="7">
        <v>22938</v>
      </c>
      <c r="D48" s="5">
        <f t="shared" si="7"/>
        <v>2692</v>
      </c>
      <c r="E48" s="5">
        <f t="shared" ref="E48:E58" si="8">E47+D48</f>
        <v>324292</v>
      </c>
    </row>
    <row r="49" spans="1:5" ht="15" customHeight="1" x14ac:dyDescent="0.2">
      <c r="A49" s="6" t="s">
        <v>10</v>
      </c>
      <c r="B49" s="7">
        <v>32428</v>
      </c>
      <c r="C49" s="7">
        <v>25399</v>
      </c>
      <c r="D49" s="5">
        <f t="shared" si="7"/>
        <v>7029</v>
      </c>
      <c r="E49" s="5">
        <f t="shared" si="8"/>
        <v>331321</v>
      </c>
    </row>
    <row r="50" spans="1:5" ht="15" customHeight="1" x14ac:dyDescent="0.2">
      <c r="A50" s="6" t="s">
        <v>11</v>
      </c>
      <c r="B50" s="13">
        <v>27926</v>
      </c>
      <c r="C50" s="7">
        <v>23465</v>
      </c>
      <c r="D50" s="5">
        <f t="shared" si="7"/>
        <v>4461</v>
      </c>
      <c r="E50" s="5">
        <f t="shared" si="8"/>
        <v>335782</v>
      </c>
    </row>
    <row r="51" spans="1:5" ht="15" customHeight="1" x14ac:dyDescent="0.2">
      <c r="A51" s="6" t="s">
        <v>12</v>
      </c>
      <c r="B51" s="7">
        <v>31804</v>
      </c>
      <c r="C51" s="11">
        <v>24332</v>
      </c>
      <c r="D51" s="5">
        <f t="shared" si="7"/>
        <v>7472</v>
      </c>
      <c r="E51" s="5">
        <f t="shared" si="8"/>
        <v>343254</v>
      </c>
    </row>
    <row r="52" spans="1:5" ht="15" customHeight="1" x14ac:dyDescent="0.2">
      <c r="A52" s="6" t="s">
        <v>13</v>
      </c>
      <c r="B52" s="7">
        <v>28971</v>
      </c>
      <c r="C52" s="12">
        <v>24790</v>
      </c>
      <c r="D52" s="5">
        <f t="shared" si="7"/>
        <v>4181</v>
      </c>
      <c r="E52" s="5">
        <f t="shared" si="8"/>
        <v>347435</v>
      </c>
    </row>
    <row r="53" spans="1:5" ht="15" customHeight="1" x14ac:dyDescent="0.2">
      <c r="A53" s="6" t="s">
        <v>14</v>
      </c>
      <c r="B53" s="7">
        <v>28260</v>
      </c>
      <c r="C53" s="12">
        <v>26340</v>
      </c>
      <c r="D53" s="5">
        <f t="shared" si="7"/>
        <v>1920</v>
      </c>
      <c r="E53" s="5">
        <f t="shared" si="8"/>
        <v>349355</v>
      </c>
    </row>
    <row r="54" spans="1:5" ht="15" customHeight="1" x14ac:dyDescent="0.2">
      <c r="A54" s="6" t="s">
        <v>15</v>
      </c>
      <c r="B54" s="7">
        <v>30205</v>
      </c>
      <c r="C54" s="12">
        <v>29178</v>
      </c>
      <c r="D54" s="5">
        <f t="shared" si="7"/>
        <v>1027</v>
      </c>
      <c r="E54" s="5">
        <f t="shared" si="8"/>
        <v>350382</v>
      </c>
    </row>
    <row r="55" spans="1:5" ht="15" customHeight="1" x14ac:dyDescent="0.2">
      <c r="A55" s="6" t="s">
        <v>16</v>
      </c>
      <c r="B55" s="7">
        <v>26680</v>
      </c>
      <c r="C55" s="12">
        <v>24411</v>
      </c>
      <c r="D55" s="5">
        <f t="shared" si="7"/>
        <v>2269</v>
      </c>
      <c r="E55" s="5">
        <f t="shared" si="8"/>
        <v>352651</v>
      </c>
    </row>
    <row r="56" spans="1:5" ht="15" customHeight="1" x14ac:dyDescent="0.2">
      <c r="A56" s="6" t="s">
        <v>17</v>
      </c>
      <c r="B56" s="7">
        <v>24191</v>
      </c>
      <c r="C56" s="12">
        <v>26144</v>
      </c>
      <c r="D56" s="5">
        <f t="shared" si="7"/>
        <v>-1953</v>
      </c>
      <c r="E56" s="5">
        <f t="shared" si="8"/>
        <v>350698</v>
      </c>
    </row>
    <row r="57" spans="1:5" ht="15" customHeight="1" x14ac:dyDescent="0.2">
      <c r="A57" s="6" t="s">
        <v>18</v>
      </c>
      <c r="B57" s="7">
        <v>21706</v>
      </c>
      <c r="C57" s="12">
        <v>28727</v>
      </c>
      <c r="D57" s="5">
        <f t="shared" si="7"/>
        <v>-7021</v>
      </c>
      <c r="E57" s="5">
        <f t="shared" si="8"/>
        <v>343677</v>
      </c>
    </row>
    <row r="58" spans="1:5" ht="15" customHeight="1" x14ac:dyDescent="0.2">
      <c r="A58" s="6" t="s">
        <v>19</v>
      </c>
      <c r="B58" s="7">
        <v>16740</v>
      </c>
      <c r="C58" s="12">
        <v>28392</v>
      </c>
      <c r="D58" s="5">
        <f t="shared" si="7"/>
        <v>-11652</v>
      </c>
      <c r="E58" s="5">
        <f t="shared" si="8"/>
        <v>332025</v>
      </c>
    </row>
    <row r="59" spans="1:5" ht="15" customHeight="1" x14ac:dyDescent="0.2">
      <c r="A59" s="8" t="s">
        <v>34</v>
      </c>
      <c r="B59" s="9">
        <f>SUM(B47:B58)</f>
        <v>319924</v>
      </c>
      <c r="C59" s="9">
        <f>SUM(C47:C58)</f>
        <v>306635</v>
      </c>
      <c r="D59" s="10">
        <f>SUM(D47:D58)</f>
        <v>13289</v>
      </c>
      <c r="E59" s="10">
        <f>E58</f>
        <v>332025</v>
      </c>
    </row>
    <row r="60" spans="1:5" ht="15" customHeight="1" x14ac:dyDescent="0.2">
      <c r="A60" s="2" t="s">
        <v>35</v>
      </c>
      <c r="B60" s="3">
        <v>27629</v>
      </c>
      <c r="C60" s="3">
        <v>23223</v>
      </c>
      <c r="D60" s="4">
        <f t="shared" ref="D60:D71" si="9">B60-C60</f>
        <v>4406</v>
      </c>
      <c r="E60" s="4">
        <f>E58+D60</f>
        <v>336431</v>
      </c>
    </row>
    <row r="61" spans="1:5" ht="15" customHeight="1" x14ac:dyDescent="0.2">
      <c r="A61" s="6" t="s">
        <v>9</v>
      </c>
      <c r="B61" s="7">
        <v>28689</v>
      </c>
      <c r="C61" s="7">
        <v>23910</v>
      </c>
      <c r="D61" s="5">
        <f t="shared" si="9"/>
        <v>4779</v>
      </c>
      <c r="E61" s="5">
        <f t="shared" ref="E61:E71" si="10">E60+D61</f>
        <v>341210</v>
      </c>
    </row>
    <row r="62" spans="1:5" ht="15" customHeight="1" x14ac:dyDescent="0.2">
      <c r="A62" s="6" t="s">
        <v>10</v>
      </c>
      <c r="B62" s="7">
        <v>30402</v>
      </c>
      <c r="C62" s="7">
        <v>26418</v>
      </c>
      <c r="D62" s="5">
        <f t="shared" si="9"/>
        <v>3984</v>
      </c>
      <c r="E62" s="5">
        <f t="shared" si="10"/>
        <v>345194</v>
      </c>
    </row>
    <row r="63" spans="1:5" ht="15" customHeight="1" x14ac:dyDescent="0.2">
      <c r="A63" s="6" t="s">
        <v>11</v>
      </c>
      <c r="B63" s="13">
        <v>31134</v>
      </c>
      <c r="C63" s="7">
        <v>26038</v>
      </c>
      <c r="D63" s="5">
        <f t="shared" si="9"/>
        <v>5096</v>
      </c>
      <c r="E63" s="5">
        <f t="shared" si="10"/>
        <v>350290</v>
      </c>
    </row>
    <row r="64" spans="1:5" ht="15" customHeight="1" x14ac:dyDescent="0.2">
      <c r="A64" s="6" t="s">
        <v>12</v>
      </c>
      <c r="B64" s="7">
        <v>29378</v>
      </c>
      <c r="C64" s="11">
        <v>26451</v>
      </c>
      <c r="D64" s="5">
        <f t="shared" si="9"/>
        <v>2927</v>
      </c>
      <c r="E64" s="5">
        <f t="shared" si="10"/>
        <v>353217</v>
      </c>
    </row>
    <row r="65" spans="1:5" ht="15" customHeight="1" x14ac:dyDescent="0.2">
      <c r="A65" s="6" t="s">
        <v>13</v>
      </c>
      <c r="B65" s="7">
        <v>28165</v>
      </c>
      <c r="C65" s="12">
        <v>24921</v>
      </c>
      <c r="D65" s="5">
        <f t="shared" si="9"/>
        <v>3244</v>
      </c>
      <c r="E65" s="5">
        <f t="shared" si="10"/>
        <v>356461</v>
      </c>
    </row>
    <row r="66" spans="1:5" ht="15" customHeight="1" x14ac:dyDescent="0.2">
      <c r="A66" s="6" t="s">
        <v>14</v>
      </c>
      <c r="B66" s="7">
        <v>30012</v>
      </c>
      <c r="C66" s="12">
        <v>28635</v>
      </c>
      <c r="D66" s="5">
        <f t="shared" si="9"/>
        <v>1377</v>
      </c>
      <c r="E66" s="5">
        <f t="shared" si="10"/>
        <v>357838</v>
      </c>
    </row>
    <row r="67" spans="1:5" ht="15" customHeight="1" x14ac:dyDescent="0.2">
      <c r="A67" s="6" t="s">
        <v>37</v>
      </c>
      <c r="B67" s="7">
        <v>28281</v>
      </c>
      <c r="C67" s="12">
        <v>27868</v>
      </c>
      <c r="D67" s="5">
        <f t="shared" si="9"/>
        <v>413</v>
      </c>
      <c r="E67" s="5">
        <f t="shared" si="10"/>
        <v>358251</v>
      </c>
    </row>
    <row r="68" spans="1:5" ht="15" hidden="1" customHeight="1" x14ac:dyDescent="0.2">
      <c r="A68" s="6" t="s">
        <v>16</v>
      </c>
      <c r="B68" s="7">
        <v>0</v>
      </c>
      <c r="C68" s="12">
        <v>0</v>
      </c>
      <c r="D68" s="5">
        <f t="shared" si="9"/>
        <v>0</v>
      </c>
      <c r="E68" s="5">
        <f t="shared" si="10"/>
        <v>358251</v>
      </c>
    </row>
    <row r="69" spans="1:5" ht="15" hidden="1" customHeight="1" x14ac:dyDescent="0.2">
      <c r="A69" s="6" t="s">
        <v>17</v>
      </c>
      <c r="B69" s="7">
        <v>0</v>
      </c>
      <c r="C69" s="12">
        <v>0</v>
      </c>
      <c r="D69" s="5">
        <f t="shared" si="9"/>
        <v>0</v>
      </c>
      <c r="E69" s="5">
        <f t="shared" si="10"/>
        <v>358251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9"/>
        <v>0</v>
      </c>
      <c r="E70" s="5">
        <f t="shared" si="10"/>
        <v>358251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9"/>
        <v>0</v>
      </c>
      <c r="E71" s="5">
        <f t="shared" si="10"/>
        <v>358251</v>
      </c>
    </row>
    <row r="72" spans="1:5" ht="15" customHeight="1" x14ac:dyDescent="0.2">
      <c r="A72" s="8" t="s">
        <v>33</v>
      </c>
      <c r="B72" s="9">
        <f>SUM(B60:B71)</f>
        <v>233690</v>
      </c>
      <c r="C72" s="9">
        <f>SUM(C60:C71)</f>
        <v>207464</v>
      </c>
      <c r="D72" s="10">
        <f>SUM(D60:D71)</f>
        <v>26226</v>
      </c>
      <c r="E72" s="10">
        <f>E71</f>
        <v>358251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6.2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7"/>
  <sheetViews>
    <sheetView showGridLines="0" zoomScaleNormal="100" workbookViewId="0">
      <pane ySplit="7" topLeftCell="A59" activePane="bottomLeft" state="frozen"/>
      <selection pane="bottomLeft" activeCell="C78" sqref="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45394</v>
      </c>
    </row>
    <row r="9" spans="1:5" ht="15" customHeight="1" x14ac:dyDescent="0.2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46124</v>
      </c>
    </row>
    <row r="10" spans="1:5" ht="15" customHeight="1" x14ac:dyDescent="0.2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46240</v>
      </c>
    </row>
    <row r="11" spans="1:5" ht="15" customHeight="1" x14ac:dyDescent="0.2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44793</v>
      </c>
    </row>
    <row r="12" spans="1:5" ht="15" customHeight="1" x14ac:dyDescent="0.2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44285</v>
      </c>
    </row>
    <row r="13" spans="1:5" ht="15" customHeight="1" x14ac:dyDescent="0.2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44757</v>
      </c>
    </row>
    <row r="14" spans="1:5" ht="15" customHeight="1" x14ac:dyDescent="0.2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45893</v>
      </c>
    </row>
    <row r="15" spans="1:5" ht="15" customHeight="1" x14ac:dyDescent="0.2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47515</v>
      </c>
    </row>
    <row r="16" spans="1:5" ht="15" customHeight="1" x14ac:dyDescent="0.2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48941</v>
      </c>
    </row>
    <row r="17" spans="1:5" ht="15" customHeight="1" x14ac:dyDescent="0.2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50317</v>
      </c>
    </row>
    <row r="18" spans="1:5" ht="15" customHeight="1" x14ac:dyDescent="0.2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50814</v>
      </c>
    </row>
    <row r="19" spans="1:5" ht="15" customHeight="1" x14ac:dyDescent="0.2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49393</v>
      </c>
    </row>
    <row r="20" spans="1:5" ht="15" customHeight="1" x14ac:dyDescent="0.2">
      <c r="A20" s="8" t="s">
        <v>20</v>
      </c>
      <c r="B20" s="9">
        <f>SUM(B8:B19)</f>
        <v>38102</v>
      </c>
      <c r="C20" s="9">
        <f>SUM(C8:C19)</f>
        <v>33504</v>
      </c>
      <c r="D20" s="10">
        <f>SUM(D8:D19)</f>
        <v>4598</v>
      </c>
      <c r="E20" s="10">
        <f>E19</f>
        <v>49393</v>
      </c>
    </row>
    <row r="21" spans="1:5" ht="15" customHeight="1" x14ac:dyDescent="0.2">
      <c r="A21" s="2" t="s">
        <v>21</v>
      </c>
      <c r="B21" s="3">
        <v>3356</v>
      </c>
      <c r="C21" s="3">
        <v>3090</v>
      </c>
      <c r="D21" s="4">
        <f t="shared" ref="D21:D32" si="2">B21-C21</f>
        <v>266</v>
      </c>
      <c r="E21" s="4">
        <f>E19+D21</f>
        <v>49659</v>
      </c>
    </row>
    <row r="22" spans="1:5" ht="15" customHeight="1" x14ac:dyDescent="0.2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50276</v>
      </c>
    </row>
    <row r="23" spans="1:5" ht="15" customHeight="1" x14ac:dyDescent="0.2">
      <c r="A23" s="6" t="s">
        <v>10</v>
      </c>
      <c r="B23" s="7">
        <v>3793</v>
      </c>
      <c r="C23" s="7">
        <v>3207</v>
      </c>
      <c r="D23" s="5">
        <f t="shared" si="2"/>
        <v>586</v>
      </c>
      <c r="E23" s="5">
        <f t="shared" si="3"/>
        <v>50862</v>
      </c>
    </row>
    <row r="24" spans="1:5" ht="15" customHeight="1" x14ac:dyDescent="0.2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51026</v>
      </c>
    </row>
    <row r="25" spans="1:5" ht="15" customHeight="1" x14ac:dyDescent="0.2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51467</v>
      </c>
    </row>
    <row r="26" spans="1:5" ht="15" customHeight="1" x14ac:dyDescent="0.2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52014</v>
      </c>
    </row>
    <row r="27" spans="1:5" ht="15" customHeight="1" x14ac:dyDescent="0.2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52411</v>
      </c>
    </row>
    <row r="28" spans="1:5" ht="15" customHeight="1" x14ac:dyDescent="0.2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53435</v>
      </c>
    </row>
    <row r="29" spans="1:5" ht="15" customHeight="1" x14ac:dyDescent="0.2">
      <c r="A29" s="6" t="s">
        <v>16</v>
      </c>
      <c r="B29" s="7">
        <v>4294</v>
      </c>
      <c r="C29" s="12">
        <v>3328</v>
      </c>
      <c r="D29" s="5">
        <f t="shared" si="2"/>
        <v>966</v>
      </c>
      <c r="E29" s="5">
        <f t="shared" si="3"/>
        <v>54401</v>
      </c>
    </row>
    <row r="30" spans="1:5" ht="15" customHeight="1" x14ac:dyDescent="0.2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54473</v>
      </c>
    </row>
    <row r="31" spans="1:5" ht="15" customHeight="1" x14ac:dyDescent="0.2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54860</v>
      </c>
    </row>
    <row r="32" spans="1:5" ht="15" customHeight="1" x14ac:dyDescent="0.2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54000</v>
      </c>
    </row>
    <row r="33" spans="1:5" ht="15" customHeight="1" x14ac:dyDescent="0.2">
      <c r="A33" s="8" t="s">
        <v>22</v>
      </c>
      <c r="B33" s="9">
        <f>SUM(B21:B32)</f>
        <v>44204</v>
      </c>
      <c r="C33" s="9">
        <f>SUM(C21:C32)</f>
        <v>39597</v>
      </c>
      <c r="D33" s="10">
        <f>SUM(D21:D32)</f>
        <v>4607</v>
      </c>
      <c r="E33" s="10">
        <f>E32</f>
        <v>54000</v>
      </c>
    </row>
    <row r="34" spans="1:5" ht="15" customHeight="1" x14ac:dyDescent="0.2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55705</v>
      </c>
    </row>
    <row r="35" spans="1:5" ht="15" customHeight="1" x14ac:dyDescent="0.2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56590</v>
      </c>
    </row>
    <row r="36" spans="1:5" ht="15" customHeight="1" x14ac:dyDescent="0.2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57103</v>
      </c>
    </row>
    <row r="37" spans="1:5" ht="15" customHeight="1" x14ac:dyDescent="0.2">
      <c r="A37" s="6" t="s">
        <v>11</v>
      </c>
      <c r="B37" s="7">
        <v>4059</v>
      </c>
      <c r="C37" s="7">
        <v>4076</v>
      </c>
      <c r="D37" s="5">
        <f t="shared" si="4"/>
        <v>-17</v>
      </c>
      <c r="E37" s="5">
        <f t="shared" si="5"/>
        <v>57086</v>
      </c>
    </row>
    <row r="38" spans="1:5" ht="15" customHeight="1" x14ac:dyDescent="0.2">
      <c r="A38" s="6" t="s">
        <v>12</v>
      </c>
      <c r="B38" s="7">
        <v>4638</v>
      </c>
      <c r="C38" s="12">
        <v>4155</v>
      </c>
      <c r="D38" s="5">
        <f t="shared" si="4"/>
        <v>483</v>
      </c>
      <c r="E38" s="5">
        <f t="shared" si="5"/>
        <v>57569</v>
      </c>
    </row>
    <row r="39" spans="1:5" ht="15" customHeight="1" x14ac:dyDescent="0.2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57784</v>
      </c>
    </row>
    <row r="40" spans="1:5" ht="15" customHeight="1" x14ac:dyDescent="0.2">
      <c r="A40" s="6" t="s">
        <v>14</v>
      </c>
      <c r="B40" s="7">
        <v>4020</v>
      </c>
      <c r="C40" s="12">
        <v>3538</v>
      </c>
      <c r="D40" s="5">
        <f t="shared" si="4"/>
        <v>482</v>
      </c>
      <c r="E40" s="5">
        <f t="shared" si="5"/>
        <v>58266</v>
      </c>
    </row>
    <row r="41" spans="1:5" ht="15" customHeight="1" x14ac:dyDescent="0.2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58876</v>
      </c>
    </row>
    <row r="42" spans="1:5" ht="15" customHeight="1" x14ac:dyDescent="0.2">
      <c r="A42" s="6" t="s">
        <v>16</v>
      </c>
      <c r="B42" s="7">
        <v>5415</v>
      </c>
      <c r="C42" s="12">
        <v>3677</v>
      </c>
      <c r="D42" s="5">
        <f t="shared" si="4"/>
        <v>1738</v>
      </c>
      <c r="E42" s="5">
        <f t="shared" si="5"/>
        <v>60614</v>
      </c>
    </row>
    <row r="43" spans="1:5" ht="15" customHeight="1" x14ac:dyDescent="0.2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60715</v>
      </c>
    </row>
    <row r="44" spans="1:5" ht="15" customHeight="1" x14ac:dyDescent="0.2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60687</v>
      </c>
    </row>
    <row r="45" spans="1:5" ht="15" customHeight="1" x14ac:dyDescent="0.2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59179</v>
      </c>
    </row>
    <row r="46" spans="1:5" ht="15" customHeight="1" x14ac:dyDescent="0.2">
      <c r="A46" s="8" t="s">
        <v>24</v>
      </c>
      <c r="B46" s="9">
        <f>SUM(B34:B45)</f>
        <v>52559</v>
      </c>
      <c r="C46" s="9">
        <f>SUM(C34:C45)</f>
        <v>47380</v>
      </c>
      <c r="D46" s="10">
        <f>SUM(D34:D45)</f>
        <v>5179</v>
      </c>
      <c r="E46" s="10">
        <f>E45</f>
        <v>59179</v>
      </c>
    </row>
    <row r="47" spans="1:5" ht="15" customHeight="1" x14ac:dyDescent="0.2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60373</v>
      </c>
    </row>
    <row r="48" spans="1:5" ht="15" customHeight="1" x14ac:dyDescent="0.2">
      <c r="A48" s="6" t="s">
        <v>9</v>
      </c>
      <c r="B48" s="7">
        <v>4291</v>
      </c>
      <c r="C48" s="7">
        <v>3591</v>
      </c>
      <c r="D48" s="5">
        <f t="shared" si="6"/>
        <v>700</v>
      </c>
      <c r="E48" s="5">
        <f t="shared" ref="E48:E58" si="7">E47+D48</f>
        <v>61073</v>
      </c>
    </row>
    <row r="49" spans="1:5" ht="15" customHeight="1" x14ac:dyDescent="0.2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62352</v>
      </c>
    </row>
    <row r="50" spans="1:5" ht="15" customHeight="1" x14ac:dyDescent="0.2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63317</v>
      </c>
    </row>
    <row r="51" spans="1:5" ht="15" customHeight="1" x14ac:dyDescent="0.2">
      <c r="A51" s="6" t="s">
        <v>12</v>
      </c>
      <c r="B51" s="7">
        <v>5241</v>
      </c>
      <c r="C51" s="12">
        <v>4435</v>
      </c>
      <c r="D51" s="5">
        <f t="shared" si="6"/>
        <v>806</v>
      </c>
      <c r="E51" s="5">
        <f t="shared" si="7"/>
        <v>64123</v>
      </c>
    </row>
    <row r="52" spans="1:5" ht="15" customHeight="1" x14ac:dyDescent="0.2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64898</v>
      </c>
    </row>
    <row r="53" spans="1:5" ht="15" customHeight="1" x14ac:dyDescent="0.2">
      <c r="A53" s="6" t="s">
        <v>14</v>
      </c>
      <c r="B53" s="7">
        <v>5212</v>
      </c>
      <c r="C53" s="12">
        <v>3912</v>
      </c>
      <c r="D53" s="5">
        <f t="shared" si="6"/>
        <v>1300</v>
      </c>
      <c r="E53" s="5">
        <f t="shared" si="7"/>
        <v>66198</v>
      </c>
    </row>
    <row r="54" spans="1:5" ht="15" customHeight="1" x14ac:dyDescent="0.2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66511</v>
      </c>
    </row>
    <row r="55" spans="1:5" ht="15" customHeight="1" x14ac:dyDescent="0.2">
      <c r="A55" s="6" t="s">
        <v>16</v>
      </c>
      <c r="B55" s="7">
        <v>4500</v>
      </c>
      <c r="C55" s="12">
        <v>4027</v>
      </c>
      <c r="D55" s="5">
        <f t="shared" si="6"/>
        <v>473</v>
      </c>
      <c r="E55" s="5">
        <f t="shared" si="7"/>
        <v>66984</v>
      </c>
    </row>
    <row r="56" spans="1:5" ht="15" customHeight="1" x14ac:dyDescent="0.2">
      <c r="A56" s="6" t="s">
        <v>17</v>
      </c>
      <c r="B56" s="7">
        <v>4597</v>
      </c>
      <c r="C56" s="12">
        <v>4423</v>
      </c>
      <c r="D56" s="5">
        <f t="shared" si="6"/>
        <v>174</v>
      </c>
      <c r="E56" s="5">
        <f t="shared" si="7"/>
        <v>67158</v>
      </c>
    </row>
    <row r="57" spans="1:5" ht="15" customHeight="1" x14ac:dyDescent="0.2">
      <c r="A57" s="6" t="s">
        <v>18</v>
      </c>
      <c r="B57" s="7">
        <v>4059</v>
      </c>
      <c r="C57" s="12">
        <v>5041</v>
      </c>
      <c r="D57" s="5">
        <f t="shared" si="6"/>
        <v>-982</v>
      </c>
      <c r="E57" s="5">
        <f t="shared" si="7"/>
        <v>66176</v>
      </c>
    </row>
    <row r="58" spans="1:5" ht="15" customHeight="1" x14ac:dyDescent="0.2">
      <c r="A58" s="6" t="s">
        <v>19</v>
      </c>
      <c r="B58" s="7">
        <v>2974</v>
      </c>
      <c r="C58" s="11">
        <v>4459</v>
      </c>
      <c r="D58" s="5">
        <f t="shared" si="6"/>
        <v>-1485</v>
      </c>
      <c r="E58" s="5">
        <f t="shared" si="7"/>
        <v>64691</v>
      </c>
    </row>
    <row r="59" spans="1:5" ht="15" customHeight="1" x14ac:dyDescent="0.2">
      <c r="A59" s="8" t="s">
        <v>34</v>
      </c>
      <c r="B59" s="9">
        <f>SUM(B47:B58)</f>
        <v>56512</v>
      </c>
      <c r="C59" s="9">
        <f>SUM(C47:C58)</f>
        <v>51000</v>
      </c>
      <c r="D59" s="10">
        <f>SUM(D47:D58)</f>
        <v>5512</v>
      </c>
      <c r="E59" s="10">
        <f>E58</f>
        <v>64691</v>
      </c>
    </row>
    <row r="60" spans="1:5" ht="15" customHeight="1" x14ac:dyDescent="0.2">
      <c r="A60" s="2" t="s">
        <v>35</v>
      </c>
      <c r="B60" s="3">
        <v>5465</v>
      </c>
      <c r="C60" s="3">
        <v>4345</v>
      </c>
      <c r="D60" s="4">
        <f t="shared" ref="D60:D71" si="8">B60-C60</f>
        <v>1120</v>
      </c>
      <c r="E60" s="4">
        <f>E58+D60</f>
        <v>65811</v>
      </c>
    </row>
    <row r="61" spans="1:5" ht="15" customHeight="1" x14ac:dyDescent="0.2">
      <c r="A61" s="6" t="s">
        <v>9</v>
      </c>
      <c r="B61" s="7">
        <v>5157</v>
      </c>
      <c r="C61" s="7">
        <v>4515</v>
      </c>
      <c r="D61" s="5">
        <f t="shared" si="8"/>
        <v>642</v>
      </c>
      <c r="E61" s="5">
        <f t="shared" ref="E61:E71" si="9">E60+D61</f>
        <v>66453</v>
      </c>
    </row>
    <row r="62" spans="1:5" ht="15" customHeight="1" x14ac:dyDescent="0.2">
      <c r="A62" s="6" t="s">
        <v>10</v>
      </c>
      <c r="B62" s="7">
        <v>5763</v>
      </c>
      <c r="C62" s="7">
        <v>4178</v>
      </c>
      <c r="D62" s="5">
        <f t="shared" si="8"/>
        <v>1585</v>
      </c>
      <c r="E62" s="5">
        <f t="shared" si="9"/>
        <v>68038</v>
      </c>
    </row>
    <row r="63" spans="1:5" ht="15" customHeight="1" x14ac:dyDescent="0.2">
      <c r="A63" s="6" t="s">
        <v>11</v>
      </c>
      <c r="B63" s="7">
        <v>5908</v>
      </c>
      <c r="C63" s="7">
        <v>5150</v>
      </c>
      <c r="D63" s="5">
        <f t="shared" si="8"/>
        <v>758</v>
      </c>
      <c r="E63" s="5">
        <f t="shared" si="9"/>
        <v>68796</v>
      </c>
    </row>
    <row r="64" spans="1:5" ht="15" customHeight="1" x14ac:dyDescent="0.2">
      <c r="A64" s="6" t="s">
        <v>12</v>
      </c>
      <c r="B64" s="7">
        <v>5247</v>
      </c>
      <c r="C64" s="12">
        <v>5586</v>
      </c>
      <c r="D64" s="5">
        <f t="shared" si="8"/>
        <v>-339</v>
      </c>
      <c r="E64" s="5">
        <f t="shared" si="9"/>
        <v>68457</v>
      </c>
    </row>
    <row r="65" spans="1:5" ht="15" customHeight="1" x14ac:dyDescent="0.2">
      <c r="A65" s="6" t="s">
        <v>13</v>
      </c>
      <c r="B65" s="7">
        <v>5110</v>
      </c>
      <c r="C65" s="12">
        <v>4740</v>
      </c>
      <c r="D65" s="5">
        <f t="shared" si="8"/>
        <v>370</v>
      </c>
      <c r="E65" s="5">
        <f t="shared" si="9"/>
        <v>68827</v>
      </c>
    </row>
    <row r="66" spans="1:5" ht="13.5" customHeight="1" x14ac:dyDescent="0.2">
      <c r="A66" s="6" t="s">
        <v>14</v>
      </c>
      <c r="B66" s="7">
        <v>6174</v>
      </c>
      <c r="C66" s="12">
        <v>5160</v>
      </c>
      <c r="D66" s="5">
        <f t="shared" si="8"/>
        <v>1014</v>
      </c>
      <c r="E66" s="5">
        <f t="shared" si="9"/>
        <v>69841</v>
      </c>
    </row>
    <row r="67" spans="1:5" ht="15" customHeight="1" x14ac:dyDescent="0.2">
      <c r="A67" s="6" t="s">
        <v>37</v>
      </c>
      <c r="B67" s="7">
        <v>5131</v>
      </c>
      <c r="C67" s="12">
        <v>5335</v>
      </c>
      <c r="D67" s="5">
        <f t="shared" si="8"/>
        <v>-204</v>
      </c>
      <c r="E67" s="5">
        <f t="shared" si="9"/>
        <v>69637</v>
      </c>
    </row>
    <row r="68" spans="1:5" ht="15" hidden="1" customHeight="1" x14ac:dyDescent="0.2">
      <c r="A68" s="6" t="s">
        <v>16</v>
      </c>
      <c r="B68" s="7">
        <v>0</v>
      </c>
      <c r="C68" s="12">
        <v>0</v>
      </c>
      <c r="D68" s="5">
        <f t="shared" si="8"/>
        <v>0</v>
      </c>
      <c r="E68" s="5">
        <f t="shared" si="9"/>
        <v>69637</v>
      </c>
    </row>
    <row r="69" spans="1:5" ht="15" hidden="1" customHeight="1" x14ac:dyDescent="0.2">
      <c r="A69" s="6" t="s">
        <v>17</v>
      </c>
      <c r="B69" s="7">
        <v>0</v>
      </c>
      <c r="C69" s="12">
        <v>0</v>
      </c>
      <c r="D69" s="5">
        <f t="shared" si="8"/>
        <v>0</v>
      </c>
      <c r="E69" s="5">
        <f t="shared" si="9"/>
        <v>69637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8"/>
        <v>0</v>
      </c>
      <c r="E70" s="5">
        <f t="shared" si="9"/>
        <v>69637</v>
      </c>
    </row>
    <row r="71" spans="1:5" ht="15" hidden="1" customHeight="1" x14ac:dyDescent="0.2">
      <c r="A71" s="6" t="s">
        <v>26</v>
      </c>
      <c r="B71" s="7">
        <v>0</v>
      </c>
      <c r="C71" s="11">
        <v>0</v>
      </c>
      <c r="D71" s="5">
        <f t="shared" si="8"/>
        <v>0</v>
      </c>
      <c r="E71" s="5">
        <f t="shared" si="9"/>
        <v>69637</v>
      </c>
    </row>
    <row r="72" spans="1:5" ht="15" customHeight="1" x14ac:dyDescent="0.2">
      <c r="A72" s="8" t="s">
        <v>33</v>
      </c>
      <c r="B72" s="9">
        <f>SUM(B60:B71)</f>
        <v>43955</v>
      </c>
      <c r="C72" s="9">
        <f>SUM(C60:C71)</f>
        <v>39009</v>
      </c>
      <c r="D72" s="10">
        <f>SUM(D60:D71)</f>
        <v>4946</v>
      </c>
      <c r="E72" s="10">
        <f>E71</f>
        <v>69637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showGridLines="0" zoomScaleNormal="100" workbookViewId="0">
      <pane ySplit="7" topLeftCell="A64" activePane="bottomLeft" state="frozen"/>
      <selection pane="bottomLeft" activeCell="C80" sqref="C8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.75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8449</v>
      </c>
      <c r="C8" s="3">
        <v>8553</v>
      </c>
      <c r="D8" s="4">
        <f t="shared" ref="D8:D19" si="0">B8-C8</f>
        <v>-104</v>
      </c>
      <c r="E8" s="5">
        <v>171459</v>
      </c>
    </row>
    <row r="9" spans="1:5" ht="15" customHeight="1" x14ac:dyDescent="0.2">
      <c r="A9" s="6" t="s">
        <v>9</v>
      </c>
      <c r="B9" s="7">
        <v>8587</v>
      </c>
      <c r="C9" s="7">
        <v>7970</v>
      </c>
      <c r="D9" s="5">
        <f t="shared" si="0"/>
        <v>617</v>
      </c>
      <c r="E9" s="5">
        <f t="shared" ref="E9:E19" si="1">E8+D9</f>
        <v>172076</v>
      </c>
    </row>
    <row r="10" spans="1:5" ht="15" customHeight="1" x14ac:dyDescent="0.2">
      <c r="A10" s="6" t="s">
        <v>10</v>
      </c>
      <c r="B10" s="7">
        <v>7445</v>
      </c>
      <c r="C10" s="7">
        <v>9659</v>
      </c>
      <c r="D10" s="5">
        <f t="shared" si="0"/>
        <v>-2214</v>
      </c>
      <c r="E10" s="5">
        <f t="shared" si="1"/>
        <v>169862</v>
      </c>
    </row>
    <row r="11" spans="1:5" ht="15" customHeight="1" x14ac:dyDescent="0.2">
      <c r="A11" s="6" t="s">
        <v>11</v>
      </c>
      <c r="B11" s="7">
        <v>2887</v>
      </c>
      <c r="C11" s="7">
        <v>11286</v>
      </c>
      <c r="D11" s="5">
        <f t="shared" si="0"/>
        <v>-8399</v>
      </c>
      <c r="E11" s="5">
        <f t="shared" si="1"/>
        <v>161463</v>
      </c>
    </row>
    <row r="12" spans="1:5" ht="15" customHeight="1" x14ac:dyDescent="0.2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156480</v>
      </c>
    </row>
    <row r="13" spans="1:5" ht="15" customHeight="1" x14ac:dyDescent="0.2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155971</v>
      </c>
    </row>
    <row r="14" spans="1:5" ht="15" customHeight="1" x14ac:dyDescent="0.2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157026</v>
      </c>
    </row>
    <row r="15" spans="1:5" ht="15" customHeight="1" x14ac:dyDescent="0.2">
      <c r="A15" s="6" t="s">
        <v>15</v>
      </c>
      <c r="B15" s="7">
        <v>8244</v>
      </c>
      <c r="C15" s="7">
        <v>5369</v>
      </c>
      <c r="D15" s="5">
        <f t="shared" si="0"/>
        <v>2875</v>
      </c>
      <c r="E15" s="5">
        <f t="shared" si="1"/>
        <v>159901</v>
      </c>
    </row>
    <row r="16" spans="1:5" ht="15" customHeight="1" x14ac:dyDescent="0.2">
      <c r="A16" s="6" t="s">
        <v>16</v>
      </c>
      <c r="B16" s="7">
        <v>8577</v>
      </c>
      <c r="C16" s="7">
        <v>6522</v>
      </c>
      <c r="D16" s="5">
        <f t="shared" si="0"/>
        <v>2055</v>
      </c>
      <c r="E16" s="5">
        <f t="shared" si="1"/>
        <v>161956</v>
      </c>
    </row>
    <row r="17" spans="1:5" ht="15" customHeight="1" x14ac:dyDescent="0.2">
      <c r="A17" s="6" t="s">
        <v>17</v>
      </c>
      <c r="B17" s="7">
        <v>9044</v>
      </c>
      <c r="C17" s="7">
        <v>7331</v>
      </c>
      <c r="D17" s="5">
        <f t="shared" si="0"/>
        <v>1713</v>
      </c>
      <c r="E17" s="5">
        <f t="shared" si="1"/>
        <v>163669</v>
      </c>
    </row>
    <row r="18" spans="1:5" ht="15" customHeight="1" x14ac:dyDescent="0.2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164623</v>
      </c>
    </row>
    <row r="19" spans="1:5" ht="15" customHeight="1" x14ac:dyDescent="0.2">
      <c r="A19" s="6" t="s">
        <v>19</v>
      </c>
      <c r="B19" s="7">
        <v>6177</v>
      </c>
      <c r="C19" s="7">
        <v>8776</v>
      </c>
      <c r="D19" s="5">
        <f t="shared" si="0"/>
        <v>-2599</v>
      </c>
      <c r="E19" s="5">
        <f t="shared" si="1"/>
        <v>162024</v>
      </c>
    </row>
    <row r="20" spans="1:5" ht="15" customHeight="1" x14ac:dyDescent="0.2">
      <c r="A20" s="8" t="s">
        <v>20</v>
      </c>
      <c r="B20" s="9">
        <f>SUM(B8:B19)</f>
        <v>84743</v>
      </c>
      <c r="C20" s="9">
        <f>SUM(C8:C19)</f>
        <v>94282</v>
      </c>
      <c r="D20" s="10">
        <f>SUM(D8:D19)</f>
        <v>-9539</v>
      </c>
      <c r="E20" s="10">
        <f>E19</f>
        <v>162024</v>
      </c>
    </row>
    <row r="21" spans="1:5" ht="15" customHeight="1" x14ac:dyDescent="0.2">
      <c r="A21" s="2" t="s">
        <v>21</v>
      </c>
      <c r="B21" s="3">
        <v>8811</v>
      </c>
      <c r="C21" s="3">
        <v>7655</v>
      </c>
      <c r="D21" s="4">
        <f t="shared" ref="D21:D32" si="2">B21-C21</f>
        <v>1156</v>
      </c>
      <c r="E21" s="4">
        <f>E19+D21</f>
        <v>163180</v>
      </c>
    </row>
    <row r="22" spans="1:5" ht="15" customHeight="1" x14ac:dyDescent="0.2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165442</v>
      </c>
    </row>
    <row r="23" spans="1:5" ht="15" customHeight="1" x14ac:dyDescent="0.2">
      <c r="A23" s="6" t="s">
        <v>10</v>
      </c>
      <c r="B23" s="7">
        <v>9789</v>
      </c>
      <c r="C23" s="7">
        <v>8686</v>
      </c>
      <c r="D23" s="5">
        <f t="shared" si="2"/>
        <v>1103</v>
      </c>
      <c r="E23" s="5">
        <f t="shared" si="3"/>
        <v>166545</v>
      </c>
    </row>
    <row r="24" spans="1:5" ht="15" customHeight="1" x14ac:dyDescent="0.2">
      <c r="A24" s="6" t="s">
        <v>11</v>
      </c>
      <c r="B24" s="7">
        <v>8376</v>
      </c>
      <c r="C24" s="7">
        <v>7163</v>
      </c>
      <c r="D24" s="5">
        <f t="shared" si="2"/>
        <v>1213</v>
      </c>
      <c r="E24" s="5">
        <f t="shared" si="3"/>
        <v>167758</v>
      </c>
    </row>
    <row r="25" spans="1:5" ht="15.75" customHeight="1" x14ac:dyDescent="0.2">
      <c r="A25" s="6" t="s">
        <v>12</v>
      </c>
      <c r="B25" s="7">
        <v>8482</v>
      </c>
      <c r="C25" s="7">
        <v>7613</v>
      </c>
      <c r="D25" s="5">
        <f t="shared" si="2"/>
        <v>869</v>
      </c>
      <c r="E25" s="5">
        <f t="shared" si="3"/>
        <v>168627</v>
      </c>
    </row>
    <row r="26" spans="1:5" ht="15" customHeight="1" x14ac:dyDescent="0.2">
      <c r="A26" s="6" t="s">
        <v>13</v>
      </c>
      <c r="B26" s="7">
        <v>8788</v>
      </c>
      <c r="C26" s="7">
        <v>7729</v>
      </c>
      <c r="D26" s="5">
        <f t="shared" si="2"/>
        <v>1059</v>
      </c>
      <c r="E26" s="5">
        <f t="shared" si="3"/>
        <v>169686</v>
      </c>
    </row>
    <row r="27" spans="1:5" ht="15" customHeight="1" x14ac:dyDescent="0.2">
      <c r="A27" s="6" t="s">
        <v>14</v>
      </c>
      <c r="B27" s="7">
        <v>9937</v>
      </c>
      <c r="C27" s="7">
        <v>7870</v>
      </c>
      <c r="D27" s="5">
        <f t="shared" si="2"/>
        <v>2067</v>
      </c>
      <c r="E27" s="5">
        <f t="shared" si="3"/>
        <v>171753</v>
      </c>
    </row>
    <row r="28" spans="1:5" ht="15" customHeight="1" x14ac:dyDescent="0.2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173997</v>
      </c>
    </row>
    <row r="29" spans="1:5" ht="15" customHeight="1" x14ac:dyDescent="0.2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175398</v>
      </c>
    </row>
    <row r="30" spans="1:5" ht="15" customHeight="1" x14ac:dyDescent="0.2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176406</v>
      </c>
    </row>
    <row r="31" spans="1:5" ht="15" customHeight="1" x14ac:dyDescent="0.2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178194</v>
      </c>
    </row>
    <row r="32" spans="1:5" ht="15" customHeight="1" x14ac:dyDescent="0.2">
      <c r="A32" s="6" t="s">
        <v>19</v>
      </c>
      <c r="B32" s="7">
        <v>7276</v>
      </c>
      <c r="C32" s="7">
        <v>8592</v>
      </c>
      <c r="D32" s="5">
        <f t="shared" si="2"/>
        <v>-1316</v>
      </c>
      <c r="E32" s="5">
        <f t="shared" si="3"/>
        <v>176878</v>
      </c>
    </row>
    <row r="33" spans="1:5" ht="15" customHeight="1" x14ac:dyDescent="0.2">
      <c r="A33" s="8" t="s">
        <v>22</v>
      </c>
      <c r="B33" s="9">
        <f>SUM(B21:B32)</f>
        <v>109728</v>
      </c>
      <c r="C33" s="9">
        <f>SUM(C21:C32)</f>
        <v>94874</v>
      </c>
      <c r="D33" s="10">
        <f>SUM(D21:D32)</f>
        <v>14854</v>
      </c>
      <c r="E33" s="10">
        <f>E32</f>
        <v>176878</v>
      </c>
    </row>
    <row r="34" spans="1:5" ht="15" customHeight="1" x14ac:dyDescent="0.2">
      <c r="A34" s="2" t="s">
        <v>23</v>
      </c>
      <c r="B34" s="3">
        <v>11667</v>
      </c>
      <c r="C34" s="3">
        <v>7721</v>
      </c>
      <c r="D34" s="4">
        <f t="shared" ref="D34:D45" si="4">B34-C34</f>
        <v>3946</v>
      </c>
      <c r="E34" s="4">
        <f>E32+D34</f>
        <v>180824</v>
      </c>
    </row>
    <row r="35" spans="1:5" ht="15" customHeight="1" x14ac:dyDescent="0.2">
      <c r="A35" s="6" t="s">
        <v>9</v>
      </c>
      <c r="B35" s="7">
        <v>11824</v>
      </c>
      <c r="C35" s="7">
        <v>7662</v>
      </c>
      <c r="D35" s="5">
        <f t="shared" si="4"/>
        <v>4162</v>
      </c>
      <c r="E35" s="5">
        <f t="shared" ref="E35:E45" si="5">E34+D35</f>
        <v>184986</v>
      </c>
    </row>
    <row r="36" spans="1:5" ht="15" customHeight="1" x14ac:dyDescent="0.2">
      <c r="A36" s="6" t="s">
        <v>10</v>
      </c>
      <c r="B36" s="7">
        <v>12119</v>
      </c>
      <c r="C36" s="7">
        <v>9237</v>
      </c>
      <c r="D36" s="5">
        <f t="shared" si="4"/>
        <v>2882</v>
      </c>
      <c r="E36" s="5">
        <f t="shared" si="5"/>
        <v>187868</v>
      </c>
    </row>
    <row r="37" spans="1:5" ht="15" customHeight="1" x14ac:dyDescent="0.2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190769</v>
      </c>
    </row>
    <row r="38" spans="1:5" ht="15.75" customHeight="1" x14ac:dyDescent="0.2">
      <c r="A38" s="6" t="s">
        <v>12</v>
      </c>
      <c r="B38" s="7">
        <v>14011</v>
      </c>
      <c r="C38" s="7">
        <v>9781</v>
      </c>
      <c r="D38" s="5">
        <f t="shared" si="4"/>
        <v>4230</v>
      </c>
      <c r="E38" s="5">
        <f t="shared" si="5"/>
        <v>194999</v>
      </c>
    </row>
    <row r="39" spans="1:5" ht="15" customHeight="1" x14ac:dyDescent="0.2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197481</v>
      </c>
    </row>
    <row r="40" spans="1:5" ht="15" customHeight="1" x14ac:dyDescent="0.2">
      <c r="A40" s="6" t="s">
        <v>14</v>
      </c>
      <c r="B40" s="7">
        <v>12416</v>
      </c>
      <c r="C40" s="7">
        <v>10173</v>
      </c>
      <c r="D40" s="5">
        <f t="shared" si="4"/>
        <v>2243</v>
      </c>
      <c r="E40" s="5">
        <f t="shared" si="5"/>
        <v>199724</v>
      </c>
    </row>
    <row r="41" spans="1:5" ht="15" customHeight="1" x14ac:dyDescent="0.2">
      <c r="A41" s="6" t="s">
        <v>15</v>
      </c>
      <c r="B41" s="7">
        <v>15383</v>
      </c>
      <c r="C41" s="7">
        <v>10151</v>
      </c>
      <c r="D41" s="5">
        <f t="shared" si="4"/>
        <v>5232</v>
      </c>
      <c r="E41" s="5">
        <f t="shared" si="5"/>
        <v>204956</v>
      </c>
    </row>
    <row r="42" spans="1:5" ht="15" customHeight="1" x14ac:dyDescent="0.2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209821</v>
      </c>
    </row>
    <row r="43" spans="1:5" ht="15" customHeight="1" x14ac:dyDescent="0.2">
      <c r="A43" s="6" t="s">
        <v>17</v>
      </c>
      <c r="B43" s="7">
        <v>11495</v>
      </c>
      <c r="C43" s="7">
        <v>10658</v>
      </c>
      <c r="D43" s="5">
        <f t="shared" si="4"/>
        <v>837</v>
      </c>
      <c r="E43" s="5">
        <f t="shared" si="5"/>
        <v>210658</v>
      </c>
    </row>
    <row r="44" spans="1:5" ht="15" customHeight="1" x14ac:dyDescent="0.2">
      <c r="A44" s="6" t="s">
        <v>18</v>
      </c>
      <c r="B44" s="7">
        <v>9736</v>
      </c>
      <c r="C44" s="7">
        <v>11133</v>
      </c>
      <c r="D44" s="5">
        <f t="shared" si="4"/>
        <v>-1397</v>
      </c>
      <c r="E44" s="5">
        <f t="shared" si="5"/>
        <v>209261</v>
      </c>
    </row>
    <row r="45" spans="1:5" ht="15" customHeight="1" x14ac:dyDescent="0.2">
      <c r="A45" s="6" t="s">
        <v>19</v>
      </c>
      <c r="B45" s="7">
        <v>7632</v>
      </c>
      <c r="C45" s="7">
        <v>12254</v>
      </c>
      <c r="D45" s="5">
        <f t="shared" si="4"/>
        <v>-4622</v>
      </c>
      <c r="E45" s="5">
        <f t="shared" si="5"/>
        <v>204639</v>
      </c>
    </row>
    <row r="46" spans="1:5" ht="15" customHeight="1" x14ac:dyDescent="0.2">
      <c r="A46" s="8" t="s">
        <v>24</v>
      </c>
      <c r="B46" s="9">
        <f>SUM(B34:B45)</f>
        <v>144301</v>
      </c>
      <c r="C46" s="9">
        <f>SUM(C34:C45)</f>
        <v>116540</v>
      </c>
      <c r="D46" s="10">
        <f>SUM(D34:D45)</f>
        <v>27761</v>
      </c>
      <c r="E46" s="10">
        <f>E45</f>
        <v>204639</v>
      </c>
    </row>
    <row r="47" spans="1:5" ht="15" customHeight="1" x14ac:dyDescent="0.2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206545</v>
      </c>
    </row>
    <row r="48" spans="1:5" ht="15" customHeight="1" x14ac:dyDescent="0.2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208406</v>
      </c>
    </row>
    <row r="49" spans="1:5" ht="15" customHeight="1" x14ac:dyDescent="0.2">
      <c r="A49" s="6" t="s">
        <v>10</v>
      </c>
      <c r="B49" s="7">
        <v>13665</v>
      </c>
      <c r="C49" s="7">
        <v>10493</v>
      </c>
      <c r="D49" s="5">
        <f t="shared" si="6"/>
        <v>3172</v>
      </c>
      <c r="E49" s="5">
        <f t="shared" si="7"/>
        <v>211578</v>
      </c>
    </row>
    <row r="50" spans="1:5" ht="15" customHeight="1" x14ac:dyDescent="0.2">
      <c r="A50" s="6" t="s">
        <v>11</v>
      </c>
      <c r="B50" s="7">
        <v>11104</v>
      </c>
      <c r="C50" s="7">
        <v>8685</v>
      </c>
      <c r="D50" s="5">
        <f t="shared" si="6"/>
        <v>2419</v>
      </c>
      <c r="E50" s="5">
        <f t="shared" si="7"/>
        <v>213997</v>
      </c>
    </row>
    <row r="51" spans="1:5" ht="15.75" customHeight="1" x14ac:dyDescent="0.2">
      <c r="A51" s="6" t="s">
        <v>12</v>
      </c>
      <c r="B51" s="7">
        <v>11740</v>
      </c>
      <c r="C51" s="7">
        <v>9689</v>
      </c>
      <c r="D51" s="5">
        <f t="shared" si="6"/>
        <v>2051</v>
      </c>
      <c r="E51" s="5">
        <f t="shared" si="7"/>
        <v>216048</v>
      </c>
    </row>
    <row r="52" spans="1:5" ht="15" customHeight="1" x14ac:dyDescent="0.2">
      <c r="A52" s="6" t="s">
        <v>13</v>
      </c>
      <c r="B52" s="7">
        <v>11571</v>
      </c>
      <c r="C52" s="7">
        <v>9996</v>
      </c>
      <c r="D52" s="5">
        <f t="shared" si="6"/>
        <v>1575</v>
      </c>
      <c r="E52" s="5">
        <f t="shared" si="7"/>
        <v>217623</v>
      </c>
    </row>
    <row r="53" spans="1:5" ht="15" customHeight="1" x14ac:dyDescent="0.2">
      <c r="A53" s="6" t="s">
        <v>14</v>
      </c>
      <c r="B53" s="7">
        <v>12038</v>
      </c>
      <c r="C53" s="7">
        <v>9262</v>
      </c>
      <c r="D53" s="5">
        <f t="shared" si="6"/>
        <v>2776</v>
      </c>
      <c r="E53" s="5">
        <f t="shared" si="7"/>
        <v>220399</v>
      </c>
    </row>
    <row r="54" spans="1:5" ht="15" customHeight="1" x14ac:dyDescent="0.2">
      <c r="A54" s="6" t="s">
        <v>15</v>
      </c>
      <c r="B54" s="7">
        <v>13585</v>
      </c>
      <c r="C54" s="7">
        <v>10469</v>
      </c>
      <c r="D54" s="5">
        <f t="shared" si="6"/>
        <v>3116</v>
      </c>
      <c r="E54" s="5">
        <f t="shared" si="7"/>
        <v>223515</v>
      </c>
    </row>
    <row r="55" spans="1:5" ht="15" customHeight="1" x14ac:dyDescent="0.2">
      <c r="A55" s="6" t="s">
        <v>16</v>
      </c>
      <c r="B55" s="7">
        <v>12956</v>
      </c>
      <c r="C55" s="7">
        <v>9645</v>
      </c>
      <c r="D55" s="5">
        <f t="shared" si="6"/>
        <v>3311</v>
      </c>
      <c r="E55" s="5">
        <f t="shared" si="7"/>
        <v>226826</v>
      </c>
    </row>
    <row r="56" spans="1:5" ht="15" customHeight="1" x14ac:dyDescent="0.2">
      <c r="A56" s="6" t="s">
        <v>17</v>
      </c>
      <c r="B56" s="7">
        <v>11738</v>
      </c>
      <c r="C56" s="7">
        <v>9471</v>
      </c>
      <c r="D56" s="5">
        <f t="shared" si="6"/>
        <v>2267</v>
      </c>
      <c r="E56" s="5">
        <f t="shared" si="7"/>
        <v>229093</v>
      </c>
    </row>
    <row r="57" spans="1:5" ht="15" customHeight="1" x14ac:dyDescent="0.2">
      <c r="A57" s="6" t="s">
        <v>18</v>
      </c>
      <c r="B57" s="7">
        <v>10767</v>
      </c>
      <c r="C57" s="7">
        <v>10485</v>
      </c>
      <c r="D57" s="5">
        <f t="shared" si="6"/>
        <v>282</v>
      </c>
      <c r="E57" s="5">
        <f t="shared" si="7"/>
        <v>229375</v>
      </c>
    </row>
    <row r="58" spans="1:5" ht="15" customHeight="1" x14ac:dyDescent="0.2">
      <c r="A58" s="6" t="s">
        <v>19</v>
      </c>
      <c r="B58" s="7">
        <v>7942</v>
      </c>
      <c r="C58" s="7">
        <v>10498</v>
      </c>
      <c r="D58" s="5">
        <f t="shared" si="6"/>
        <v>-2556</v>
      </c>
      <c r="E58" s="5">
        <f t="shared" si="7"/>
        <v>226819</v>
      </c>
    </row>
    <row r="59" spans="1:5" ht="15" customHeight="1" x14ac:dyDescent="0.2">
      <c r="A59" s="8" t="s">
        <v>34</v>
      </c>
      <c r="B59" s="9">
        <f>SUM(B47:B58)</f>
        <v>138735</v>
      </c>
      <c r="C59" s="9">
        <f>SUM(C47:C58)</f>
        <v>116555</v>
      </c>
      <c r="D59" s="10">
        <f>SUM(D47:D58)</f>
        <v>22180</v>
      </c>
      <c r="E59" s="10">
        <f>E58</f>
        <v>226819</v>
      </c>
    </row>
    <row r="60" spans="1:5" ht="15" customHeight="1" x14ac:dyDescent="0.2">
      <c r="A60" s="2" t="s">
        <v>35</v>
      </c>
      <c r="B60" s="3">
        <v>14037</v>
      </c>
      <c r="C60" s="3">
        <v>10660</v>
      </c>
      <c r="D60" s="4">
        <f t="shared" ref="D60:D71" si="8">B60-C60</f>
        <v>3377</v>
      </c>
      <c r="E60" s="4">
        <f>E58+D60</f>
        <v>230196</v>
      </c>
    </row>
    <row r="61" spans="1:5" ht="15" customHeight="1" x14ac:dyDescent="0.2">
      <c r="A61" s="6" t="s">
        <v>9</v>
      </c>
      <c r="B61" s="7">
        <v>12562</v>
      </c>
      <c r="C61" s="7">
        <v>9433</v>
      </c>
      <c r="D61" s="5">
        <f t="shared" si="8"/>
        <v>3129</v>
      </c>
      <c r="E61" s="5">
        <f t="shared" ref="E61:E71" si="9">E60+D61</f>
        <v>233325</v>
      </c>
    </row>
    <row r="62" spans="1:5" ht="15" customHeight="1" x14ac:dyDescent="0.2">
      <c r="A62" s="6" t="s">
        <v>10</v>
      </c>
      <c r="B62" s="7">
        <v>14639</v>
      </c>
      <c r="C62" s="7">
        <v>11601</v>
      </c>
      <c r="D62" s="5">
        <f>B62-C62</f>
        <v>3038</v>
      </c>
      <c r="E62" s="5">
        <f t="shared" si="9"/>
        <v>236363</v>
      </c>
    </row>
    <row r="63" spans="1:5" ht="15" customHeight="1" x14ac:dyDescent="0.2">
      <c r="A63" s="6" t="s">
        <v>11</v>
      </c>
      <c r="B63" s="7">
        <v>13432</v>
      </c>
      <c r="C63" s="7">
        <v>11421</v>
      </c>
      <c r="D63" s="5">
        <f t="shared" si="8"/>
        <v>2011</v>
      </c>
      <c r="E63" s="5">
        <f t="shared" si="9"/>
        <v>238374</v>
      </c>
    </row>
    <row r="64" spans="1:5" ht="15.75" customHeight="1" x14ac:dyDescent="0.2">
      <c r="A64" s="6" t="s">
        <v>12</v>
      </c>
      <c r="B64" s="7">
        <v>13540</v>
      </c>
      <c r="C64" s="7">
        <v>12198</v>
      </c>
      <c r="D64" s="5">
        <f t="shared" si="8"/>
        <v>1342</v>
      </c>
      <c r="E64" s="5">
        <f t="shared" si="9"/>
        <v>239716</v>
      </c>
    </row>
    <row r="65" spans="1:5" ht="15" customHeight="1" x14ac:dyDescent="0.2">
      <c r="A65" s="6" t="s">
        <v>13</v>
      </c>
      <c r="B65" s="7">
        <v>13189</v>
      </c>
      <c r="C65" s="7">
        <v>11345</v>
      </c>
      <c r="D65" s="5">
        <f t="shared" si="8"/>
        <v>1844</v>
      </c>
      <c r="E65" s="5">
        <f t="shared" si="9"/>
        <v>241560</v>
      </c>
    </row>
    <row r="66" spans="1:5" ht="15" customHeight="1" x14ac:dyDescent="0.2">
      <c r="A66" s="6" t="s">
        <v>14</v>
      </c>
      <c r="B66" s="7">
        <v>13142</v>
      </c>
      <c r="C66" s="7">
        <v>11913</v>
      </c>
      <c r="D66" s="5">
        <f t="shared" si="8"/>
        <v>1229</v>
      </c>
      <c r="E66" s="5">
        <f t="shared" si="9"/>
        <v>242789</v>
      </c>
    </row>
    <row r="67" spans="1:5" ht="15" customHeight="1" x14ac:dyDescent="0.2">
      <c r="A67" s="6" t="s">
        <v>37</v>
      </c>
      <c r="B67" s="7">
        <v>14374</v>
      </c>
      <c r="C67" s="7">
        <v>12514</v>
      </c>
      <c r="D67" s="5">
        <f t="shared" si="8"/>
        <v>1860</v>
      </c>
      <c r="E67" s="5">
        <f t="shared" si="9"/>
        <v>244649</v>
      </c>
    </row>
    <row r="68" spans="1:5" ht="15" hidden="1" customHeight="1" x14ac:dyDescent="0.2">
      <c r="A68" s="6" t="s">
        <v>16</v>
      </c>
      <c r="B68" s="7">
        <v>0</v>
      </c>
      <c r="C68" s="7">
        <v>0</v>
      </c>
      <c r="D68" s="5">
        <f t="shared" si="8"/>
        <v>0</v>
      </c>
      <c r="E68" s="5">
        <f t="shared" si="9"/>
        <v>244649</v>
      </c>
    </row>
    <row r="69" spans="1:5" ht="15" hidden="1" customHeight="1" x14ac:dyDescent="0.2">
      <c r="A69" s="6" t="s">
        <v>17</v>
      </c>
      <c r="B69" s="7">
        <v>0</v>
      </c>
      <c r="C69" s="7">
        <v>0</v>
      </c>
      <c r="D69" s="5">
        <f t="shared" si="8"/>
        <v>0</v>
      </c>
      <c r="E69" s="5">
        <f t="shared" si="9"/>
        <v>244649</v>
      </c>
    </row>
    <row r="70" spans="1:5" ht="15" hidden="1" customHeight="1" x14ac:dyDescent="0.2">
      <c r="A70" s="6" t="s">
        <v>18</v>
      </c>
      <c r="B70" s="7">
        <v>0</v>
      </c>
      <c r="C70" s="7">
        <v>0</v>
      </c>
      <c r="D70" s="5">
        <f t="shared" si="8"/>
        <v>0</v>
      </c>
      <c r="E70" s="5">
        <f t="shared" si="9"/>
        <v>244649</v>
      </c>
    </row>
    <row r="71" spans="1:5" ht="15" hidden="1" customHeight="1" x14ac:dyDescent="0.2">
      <c r="A71" s="6" t="s">
        <v>26</v>
      </c>
      <c r="B71" s="7">
        <v>0</v>
      </c>
      <c r="C71" s="7">
        <v>0</v>
      </c>
      <c r="D71" s="5">
        <f t="shared" si="8"/>
        <v>0</v>
      </c>
      <c r="E71" s="5">
        <f t="shared" si="9"/>
        <v>244649</v>
      </c>
    </row>
    <row r="72" spans="1:5" ht="15" customHeight="1" x14ac:dyDescent="0.2">
      <c r="A72" s="8" t="s">
        <v>33</v>
      </c>
      <c r="B72" s="9">
        <f>SUM(B60:B71)</f>
        <v>108915</v>
      </c>
      <c r="C72" s="9">
        <f>SUM(C60:C71)</f>
        <v>91085</v>
      </c>
      <c r="D72" s="10">
        <f>SUM(D60:D71)</f>
        <v>17830</v>
      </c>
      <c r="E72" s="10">
        <f>E71</f>
        <v>244649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5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7"/>
  <sheetViews>
    <sheetView showGridLines="0" tabSelected="1" zoomScaleNormal="100" workbookViewId="0">
      <pane ySplit="7" topLeftCell="A62" activePane="bottomLeft" state="frozen"/>
      <selection pane="bottomLeft" activeCell="C77" sqref="C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2" customHeight="1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587707</v>
      </c>
    </row>
    <row r="9" spans="1:5" ht="15" customHeight="1" x14ac:dyDescent="0.2">
      <c r="A9" s="6" t="s">
        <v>9</v>
      </c>
      <c r="B9" s="7">
        <v>37455</v>
      </c>
      <c r="C9" s="7">
        <v>30644</v>
      </c>
      <c r="D9" s="5">
        <f t="shared" si="0"/>
        <v>6811</v>
      </c>
      <c r="E9" s="5">
        <f t="shared" ref="E9:E19" si="1">E8+D9</f>
        <v>594518</v>
      </c>
    </row>
    <row r="10" spans="1:5" ht="15" customHeight="1" x14ac:dyDescent="0.2">
      <c r="A10" s="6" t="s">
        <v>10</v>
      </c>
      <c r="B10" s="7">
        <v>34887</v>
      </c>
      <c r="C10" s="7">
        <v>39077</v>
      </c>
      <c r="D10" s="5">
        <f t="shared" si="0"/>
        <v>-4190</v>
      </c>
      <c r="E10" s="5">
        <f t="shared" si="1"/>
        <v>590328</v>
      </c>
    </row>
    <row r="11" spans="1:5" ht="15" customHeight="1" x14ac:dyDescent="0.2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573417</v>
      </c>
    </row>
    <row r="12" spans="1:5" ht="15" customHeight="1" x14ac:dyDescent="0.2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565489</v>
      </c>
    </row>
    <row r="13" spans="1:5" ht="15" customHeight="1" x14ac:dyDescent="0.2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565776</v>
      </c>
    </row>
    <row r="14" spans="1:5" ht="15" customHeight="1" x14ac:dyDescent="0.2">
      <c r="A14" s="6" t="s">
        <v>14</v>
      </c>
      <c r="B14" s="7">
        <v>35839</v>
      </c>
      <c r="C14" s="7">
        <v>28035</v>
      </c>
      <c r="D14" s="5">
        <f t="shared" si="0"/>
        <v>7804</v>
      </c>
      <c r="E14" s="5">
        <f t="shared" si="1"/>
        <v>573580</v>
      </c>
    </row>
    <row r="15" spans="1:5" ht="15" customHeight="1" x14ac:dyDescent="0.2">
      <c r="A15" s="6" t="s">
        <v>15</v>
      </c>
      <c r="B15" s="7">
        <v>36434</v>
      </c>
      <c r="C15" s="7">
        <v>28084</v>
      </c>
      <c r="D15" s="5">
        <f t="shared" si="0"/>
        <v>8350</v>
      </c>
      <c r="E15" s="5">
        <f t="shared" si="1"/>
        <v>581930</v>
      </c>
    </row>
    <row r="16" spans="1:5" ht="15" customHeight="1" x14ac:dyDescent="0.2">
      <c r="A16" s="6" t="s">
        <v>16</v>
      </c>
      <c r="B16" s="7">
        <v>39296</v>
      </c>
      <c r="C16" s="7">
        <v>30383</v>
      </c>
      <c r="D16" s="5">
        <f t="shared" si="0"/>
        <v>8913</v>
      </c>
      <c r="E16" s="5">
        <f t="shared" si="1"/>
        <v>590843</v>
      </c>
    </row>
    <row r="17" spans="1:5" ht="15" customHeight="1" x14ac:dyDescent="0.2">
      <c r="A17" s="6" t="s">
        <v>17</v>
      </c>
      <c r="B17" s="7">
        <v>42117</v>
      </c>
      <c r="C17" s="7">
        <v>33889</v>
      </c>
      <c r="D17" s="5">
        <f t="shared" si="0"/>
        <v>8228</v>
      </c>
      <c r="E17" s="5">
        <f t="shared" si="1"/>
        <v>599071</v>
      </c>
    </row>
    <row r="18" spans="1:5" ht="15" customHeight="1" x14ac:dyDescent="0.2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607632</v>
      </c>
    </row>
    <row r="19" spans="1:5" ht="15" customHeight="1" x14ac:dyDescent="0.2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601937</v>
      </c>
    </row>
    <row r="20" spans="1:5" ht="15" customHeight="1" x14ac:dyDescent="0.2">
      <c r="A20" s="8" t="s">
        <v>32</v>
      </c>
      <c r="B20" s="9">
        <f>SUM(B8:B19)</f>
        <v>406589</v>
      </c>
      <c r="C20" s="9">
        <f>SUM(C8:C19)</f>
        <v>378324</v>
      </c>
      <c r="D20" s="10">
        <f>SUM(D8:D19)</f>
        <v>28265</v>
      </c>
      <c r="E20" s="10">
        <f>E19</f>
        <v>601937</v>
      </c>
    </row>
    <row r="21" spans="1:5" ht="15" customHeight="1" x14ac:dyDescent="0.2">
      <c r="A21" s="2" t="s">
        <v>21</v>
      </c>
      <c r="B21" s="3">
        <v>49266</v>
      </c>
      <c r="C21" s="3">
        <v>33796</v>
      </c>
      <c r="D21" s="4">
        <f t="shared" ref="D21:D32" si="2">B21-C21</f>
        <v>15470</v>
      </c>
      <c r="E21" s="4">
        <f>E19+D21</f>
        <v>617407</v>
      </c>
    </row>
    <row r="22" spans="1:5" ht="15" customHeight="1" x14ac:dyDescent="0.2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630974</v>
      </c>
    </row>
    <row r="23" spans="1:5" ht="15" customHeight="1" x14ac:dyDescent="0.2">
      <c r="A23" s="6" t="s">
        <v>10</v>
      </c>
      <c r="B23" s="7">
        <v>47024</v>
      </c>
      <c r="C23" s="7">
        <v>40732</v>
      </c>
      <c r="D23" s="5">
        <f t="shared" si="2"/>
        <v>6292</v>
      </c>
      <c r="E23" s="5">
        <f t="shared" si="3"/>
        <v>637266</v>
      </c>
    </row>
    <row r="24" spans="1:5" ht="15" customHeight="1" x14ac:dyDescent="0.2">
      <c r="A24" s="6" t="s">
        <v>11</v>
      </c>
      <c r="B24" s="7">
        <v>41130</v>
      </c>
      <c r="C24" s="7">
        <v>35688</v>
      </c>
      <c r="D24" s="5">
        <f t="shared" si="2"/>
        <v>5442</v>
      </c>
      <c r="E24" s="5">
        <f t="shared" si="3"/>
        <v>642708</v>
      </c>
    </row>
    <row r="25" spans="1:5" ht="15" customHeight="1" x14ac:dyDescent="0.2">
      <c r="A25" s="6" t="s">
        <v>12</v>
      </c>
      <c r="B25" s="7">
        <v>42230</v>
      </c>
      <c r="C25" s="7">
        <v>40549</v>
      </c>
      <c r="D25" s="5">
        <f t="shared" si="2"/>
        <v>1681</v>
      </c>
      <c r="E25" s="5">
        <f t="shared" si="3"/>
        <v>644389</v>
      </c>
    </row>
    <row r="26" spans="1:5" ht="15" customHeight="1" x14ac:dyDescent="0.2">
      <c r="A26" s="6" t="s">
        <v>13</v>
      </c>
      <c r="B26" s="7">
        <v>42969</v>
      </c>
      <c r="C26" s="7">
        <v>40871</v>
      </c>
      <c r="D26" s="5">
        <f t="shared" si="2"/>
        <v>2098</v>
      </c>
      <c r="E26" s="5">
        <f t="shared" si="3"/>
        <v>646487</v>
      </c>
    </row>
    <row r="27" spans="1:5" ht="15" customHeight="1" x14ac:dyDescent="0.2">
      <c r="A27" s="6" t="s">
        <v>14</v>
      </c>
      <c r="B27" s="7">
        <v>43422</v>
      </c>
      <c r="C27" s="7">
        <v>38158</v>
      </c>
      <c r="D27" s="5">
        <f t="shared" si="2"/>
        <v>5264</v>
      </c>
      <c r="E27" s="5">
        <f t="shared" si="3"/>
        <v>651751</v>
      </c>
    </row>
    <row r="28" spans="1:5" ht="15" customHeight="1" x14ac:dyDescent="0.2">
      <c r="A28" s="6" t="s">
        <v>15</v>
      </c>
      <c r="B28" s="7">
        <v>46666</v>
      </c>
      <c r="C28" s="12">
        <v>38615</v>
      </c>
      <c r="D28" s="5">
        <f t="shared" si="2"/>
        <v>8051</v>
      </c>
      <c r="E28" s="5">
        <f t="shared" si="3"/>
        <v>659802</v>
      </c>
    </row>
    <row r="29" spans="1:5" ht="15" customHeight="1" x14ac:dyDescent="0.2">
      <c r="A29" s="6" t="s">
        <v>16</v>
      </c>
      <c r="B29" s="7">
        <v>45453</v>
      </c>
      <c r="C29" s="12">
        <v>40732</v>
      </c>
      <c r="D29" s="5">
        <f t="shared" si="2"/>
        <v>4721</v>
      </c>
      <c r="E29" s="5">
        <f t="shared" si="3"/>
        <v>664523</v>
      </c>
    </row>
    <row r="30" spans="1:5" ht="15" customHeight="1" x14ac:dyDescent="0.2">
      <c r="A30" s="6" t="s">
        <v>17</v>
      </c>
      <c r="B30" s="7">
        <v>44082</v>
      </c>
      <c r="C30" s="11">
        <v>40321</v>
      </c>
      <c r="D30" s="5">
        <f t="shared" si="2"/>
        <v>3761</v>
      </c>
      <c r="E30" s="5">
        <f t="shared" si="3"/>
        <v>668284</v>
      </c>
    </row>
    <row r="31" spans="1:5" ht="15" customHeight="1" x14ac:dyDescent="0.2">
      <c r="A31" s="6" t="s">
        <v>18</v>
      </c>
      <c r="B31" s="7">
        <v>46391</v>
      </c>
      <c r="C31" s="12">
        <v>42305</v>
      </c>
      <c r="D31" s="5">
        <f t="shared" si="2"/>
        <v>4086</v>
      </c>
      <c r="E31" s="5">
        <f t="shared" si="3"/>
        <v>672370</v>
      </c>
    </row>
    <row r="32" spans="1:5" ht="15" customHeight="1" x14ac:dyDescent="0.2">
      <c r="A32" s="6" t="s">
        <v>19</v>
      </c>
      <c r="B32" s="7">
        <v>32966</v>
      </c>
      <c r="C32" s="12">
        <v>42339</v>
      </c>
      <c r="D32" s="5">
        <f t="shared" si="2"/>
        <v>-9373</v>
      </c>
      <c r="E32" s="5">
        <f t="shared" si="3"/>
        <v>662997</v>
      </c>
    </row>
    <row r="33" spans="1:5" ht="15" customHeight="1" x14ac:dyDescent="0.2">
      <c r="A33" s="8" t="s">
        <v>22</v>
      </c>
      <c r="B33" s="9">
        <f>SUM(B21:B32)</f>
        <v>532456</v>
      </c>
      <c r="C33" s="9">
        <f>SUM(C21:C32)</f>
        <v>471396</v>
      </c>
      <c r="D33" s="10">
        <f>SUM(D21:D32)</f>
        <v>61060</v>
      </c>
      <c r="E33" s="10">
        <f>E32</f>
        <v>662997</v>
      </c>
    </row>
    <row r="34" spans="1:5" ht="15" customHeight="1" x14ac:dyDescent="0.2">
      <c r="A34" s="2" t="s">
        <v>23</v>
      </c>
      <c r="B34" s="3">
        <v>53087</v>
      </c>
      <c r="C34" s="3">
        <v>38893</v>
      </c>
      <c r="D34" s="4">
        <f t="shared" ref="D34:D45" si="4">B34-C34</f>
        <v>14194</v>
      </c>
      <c r="E34" s="4">
        <f>E32+D34</f>
        <v>677191</v>
      </c>
    </row>
    <row r="35" spans="1:5" ht="15" customHeight="1" x14ac:dyDescent="0.2">
      <c r="A35" s="6" t="s">
        <v>9</v>
      </c>
      <c r="B35" s="7">
        <v>54454</v>
      </c>
      <c r="C35" s="7">
        <v>42009</v>
      </c>
      <c r="D35" s="5">
        <f t="shared" si="4"/>
        <v>12445</v>
      </c>
      <c r="E35" s="5">
        <f t="shared" ref="E35:E45" si="5">E34+D35</f>
        <v>689636</v>
      </c>
    </row>
    <row r="36" spans="1:5" ht="15" customHeight="1" x14ac:dyDescent="0.2">
      <c r="A36" s="6" t="s">
        <v>10</v>
      </c>
      <c r="B36" s="7">
        <v>50952</v>
      </c>
      <c r="C36" s="7">
        <v>47789</v>
      </c>
      <c r="D36" s="5">
        <f t="shared" si="4"/>
        <v>3163</v>
      </c>
      <c r="E36" s="5">
        <f t="shared" si="5"/>
        <v>692799</v>
      </c>
    </row>
    <row r="37" spans="1:5" ht="15" customHeight="1" x14ac:dyDescent="0.2">
      <c r="A37" s="6" t="s">
        <v>11</v>
      </c>
      <c r="B37" s="7">
        <v>47830</v>
      </c>
      <c r="C37" s="7">
        <v>40635</v>
      </c>
      <c r="D37" s="5">
        <f t="shared" si="4"/>
        <v>7195</v>
      </c>
      <c r="E37" s="5">
        <f t="shared" si="5"/>
        <v>699994</v>
      </c>
    </row>
    <row r="38" spans="1:5" ht="15" customHeight="1" x14ac:dyDescent="0.2">
      <c r="A38" s="6" t="s">
        <v>12</v>
      </c>
      <c r="B38" s="7">
        <v>51830</v>
      </c>
      <c r="C38" s="7">
        <v>46725</v>
      </c>
      <c r="D38" s="5">
        <f t="shared" si="4"/>
        <v>5105</v>
      </c>
      <c r="E38" s="5">
        <f t="shared" si="5"/>
        <v>705099</v>
      </c>
    </row>
    <row r="39" spans="1:5" ht="15" customHeight="1" x14ac:dyDescent="0.2">
      <c r="A39" s="6" t="s">
        <v>13</v>
      </c>
      <c r="B39" s="7">
        <v>48666</v>
      </c>
      <c r="C39" s="7">
        <v>43662</v>
      </c>
      <c r="D39" s="5">
        <f t="shared" si="4"/>
        <v>5004</v>
      </c>
      <c r="E39" s="5">
        <f t="shared" si="5"/>
        <v>710103</v>
      </c>
    </row>
    <row r="40" spans="1:5" ht="15" customHeight="1" x14ac:dyDescent="0.2">
      <c r="A40" s="6" t="s">
        <v>14</v>
      </c>
      <c r="B40" s="7">
        <v>50119</v>
      </c>
      <c r="C40" s="7">
        <v>42489</v>
      </c>
      <c r="D40" s="5">
        <f t="shared" si="4"/>
        <v>7630</v>
      </c>
      <c r="E40" s="5">
        <f t="shared" si="5"/>
        <v>717733</v>
      </c>
    </row>
    <row r="41" spans="1:5" ht="15" customHeight="1" x14ac:dyDescent="0.2">
      <c r="A41" s="6" t="s">
        <v>15</v>
      </c>
      <c r="B41" s="7">
        <v>52836</v>
      </c>
      <c r="C41" s="12">
        <v>44971</v>
      </c>
      <c r="D41" s="5">
        <f t="shared" si="4"/>
        <v>7865</v>
      </c>
      <c r="E41" s="5">
        <f t="shared" si="5"/>
        <v>725598</v>
      </c>
    </row>
    <row r="42" spans="1:5" ht="15" customHeight="1" x14ac:dyDescent="0.2">
      <c r="A42" s="6" t="s">
        <v>16</v>
      </c>
      <c r="B42" s="7">
        <v>48811</v>
      </c>
      <c r="C42" s="12">
        <v>44349</v>
      </c>
      <c r="D42" s="5">
        <f t="shared" si="4"/>
        <v>4462</v>
      </c>
      <c r="E42" s="5">
        <f t="shared" si="5"/>
        <v>730060</v>
      </c>
    </row>
    <row r="43" spans="1:5" ht="15" customHeight="1" x14ac:dyDescent="0.2">
      <c r="A43" s="6" t="s">
        <v>17</v>
      </c>
      <c r="B43" s="7">
        <v>46866</v>
      </c>
      <c r="C43" s="11">
        <v>42951</v>
      </c>
      <c r="D43" s="5">
        <f t="shared" si="4"/>
        <v>3915</v>
      </c>
      <c r="E43" s="5">
        <f t="shared" si="5"/>
        <v>733975</v>
      </c>
    </row>
    <row r="44" spans="1:5" ht="15" customHeight="1" x14ac:dyDescent="0.2">
      <c r="A44" s="6" t="s">
        <v>18</v>
      </c>
      <c r="B44" s="7">
        <v>43891</v>
      </c>
      <c r="C44" s="12">
        <v>45952</v>
      </c>
      <c r="D44" s="5">
        <f t="shared" si="4"/>
        <v>-2061</v>
      </c>
      <c r="E44" s="5">
        <f t="shared" si="5"/>
        <v>731914</v>
      </c>
    </row>
    <row r="45" spans="1:5" ht="15" customHeight="1" x14ac:dyDescent="0.2">
      <c r="A45" s="6" t="s">
        <v>19</v>
      </c>
      <c r="B45" s="7">
        <v>31635</v>
      </c>
      <c r="C45" s="12">
        <v>43899</v>
      </c>
      <c r="D45" s="5">
        <f t="shared" si="4"/>
        <v>-12264</v>
      </c>
      <c r="E45" s="5">
        <f t="shared" si="5"/>
        <v>719650</v>
      </c>
    </row>
    <row r="46" spans="1:5" ht="15" customHeight="1" x14ac:dyDescent="0.2">
      <c r="A46" s="8" t="s">
        <v>24</v>
      </c>
      <c r="B46" s="9">
        <f>SUM(B34:B45)</f>
        <v>580977</v>
      </c>
      <c r="C46" s="9">
        <f>SUM(C34:C45)</f>
        <v>524324</v>
      </c>
      <c r="D46" s="10">
        <f>SUM(D34:D45)</f>
        <v>56653</v>
      </c>
      <c r="E46" s="10">
        <f>E45</f>
        <v>719650</v>
      </c>
    </row>
    <row r="47" spans="1:5" ht="15" customHeight="1" x14ac:dyDescent="0.2">
      <c r="A47" s="2" t="s">
        <v>25</v>
      </c>
      <c r="B47" s="3">
        <v>58786</v>
      </c>
      <c r="C47" s="3">
        <v>43465</v>
      </c>
      <c r="D47" s="4">
        <f t="shared" ref="D47:D58" si="6">B47-C47</f>
        <v>15321</v>
      </c>
      <c r="E47" s="4">
        <f>E45+D47</f>
        <v>734971</v>
      </c>
    </row>
    <row r="48" spans="1:5" ht="15" customHeight="1" x14ac:dyDescent="0.2">
      <c r="A48" s="6" t="s">
        <v>9</v>
      </c>
      <c r="B48" s="7">
        <v>50820</v>
      </c>
      <c r="C48" s="7">
        <v>44491</v>
      </c>
      <c r="D48" s="5">
        <f t="shared" si="6"/>
        <v>6329</v>
      </c>
      <c r="E48" s="5">
        <f t="shared" ref="E48:E58" si="7">E47+D48</f>
        <v>741300</v>
      </c>
    </row>
    <row r="49" spans="1:5" ht="15" customHeight="1" x14ac:dyDescent="0.2">
      <c r="A49" s="6" t="s">
        <v>10</v>
      </c>
      <c r="B49" s="7">
        <v>59715</v>
      </c>
      <c r="C49" s="7">
        <v>51364</v>
      </c>
      <c r="D49" s="5">
        <f t="shared" si="6"/>
        <v>8351</v>
      </c>
      <c r="E49" s="5">
        <f t="shared" si="7"/>
        <v>749651</v>
      </c>
    </row>
    <row r="50" spans="1:5" ht="15" customHeight="1" x14ac:dyDescent="0.2">
      <c r="A50" s="6" t="s">
        <v>11</v>
      </c>
      <c r="B50" s="7">
        <v>49646</v>
      </c>
      <c r="C50" s="7">
        <v>43158</v>
      </c>
      <c r="D50" s="5">
        <f t="shared" si="6"/>
        <v>6488</v>
      </c>
      <c r="E50" s="5">
        <f t="shared" si="7"/>
        <v>756139</v>
      </c>
    </row>
    <row r="51" spans="1:5" ht="15" customHeight="1" x14ac:dyDescent="0.2">
      <c r="A51" s="6" t="s">
        <v>12</v>
      </c>
      <c r="B51" s="7">
        <v>55345</v>
      </c>
      <c r="C51" s="7">
        <v>51082</v>
      </c>
      <c r="D51" s="5">
        <f t="shared" si="6"/>
        <v>4263</v>
      </c>
      <c r="E51" s="5">
        <f t="shared" si="7"/>
        <v>760402</v>
      </c>
    </row>
    <row r="52" spans="1:5" ht="15" customHeight="1" x14ac:dyDescent="0.2">
      <c r="A52" s="6" t="s">
        <v>13</v>
      </c>
      <c r="B52" s="7">
        <v>50369</v>
      </c>
      <c r="C52" s="7">
        <v>48676</v>
      </c>
      <c r="D52" s="5">
        <f t="shared" si="6"/>
        <v>1693</v>
      </c>
      <c r="E52" s="5">
        <f t="shared" si="7"/>
        <v>762095</v>
      </c>
    </row>
    <row r="53" spans="1:5" ht="15" customHeight="1" x14ac:dyDescent="0.2">
      <c r="A53" s="6" t="s">
        <v>14</v>
      </c>
      <c r="B53" s="7">
        <v>53881</v>
      </c>
      <c r="C53" s="7">
        <v>47678</v>
      </c>
      <c r="D53" s="5">
        <f t="shared" si="6"/>
        <v>6203</v>
      </c>
      <c r="E53" s="5">
        <f t="shared" si="7"/>
        <v>768298</v>
      </c>
    </row>
    <row r="54" spans="1:5" ht="15" customHeight="1" x14ac:dyDescent="0.2">
      <c r="A54" s="6" t="s">
        <v>15</v>
      </c>
      <c r="B54" s="7">
        <v>58699</v>
      </c>
      <c r="C54" s="12">
        <v>50821</v>
      </c>
      <c r="D54" s="5">
        <f t="shared" si="6"/>
        <v>7878</v>
      </c>
      <c r="E54" s="5">
        <f t="shared" si="7"/>
        <v>776176</v>
      </c>
    </row>
    <row r="55" spans="1:5" ht="19.5" customHeight="1" x14ac:dyDescent="0.2">
      <c r="A55" s="6" t="s">
        <v>16</v>
      </c>
      <c r="B55" s="7">
        <v>50340</v>
      </c>
      <c r="C55" s="12">
        <v>45947</v>
      </c>
      <c r="D55" s="5">
        <f t="shared" si="6"/>
        <v>4393</v>
      </c>
      <c r="E55" s="5">
        <f t="shared" si="7"/>
        <v>780569</v>
      </c>
    </row>
    <row r="56" spans="1:5" ht="15" customHeight="1" x14ac:dyDescent="0.2">
      <c r="A56" s="6" t="s">
        <v>17</v>
      </c>
      <c r="B56" s="7">
        <v>53714</v>
      </c>
      <c r="C56" s="11">
        <v>48530</v>
      </c>
      <c r="D56" s="5">
        <f t="shared" si="6"/>
        <v>5184</v>
      </c>
      <c r="E56" s="5">
        <f t="shared" si="7"/>
        <v>785753</v>
      </c>
    </row>
    <row r="57" spans="1:5" ht="15" customHeight="1" x14ac:dyDescent="0.2">
      <c r="A57" s="6" t="s">
        <v>18</v>
      </c>
      <c r="B57" s="7">
        <v>47984</v>
      </c>
      <c r="C57" s="12">
        <v>51052</v>
      </c>
      <c r="D57" s="5">
        <f t="shared" si="6"/>
        <v>-3068</v>
      </c>
      <c r="E57" s="5">
        <f t="shared" si="7"/>
        <v>782685</v>
      </c>
    </row>
    <row r="58" spans="1:5" ht="15" customHeight="1" x14ac:dyDescent="0.2">
      <c r="A58" s="6" t="s">
        <v>19</v>
      </c>
      <c r="B58" s="7">
        <v>34554</v>
      </c>
      <c r="C58" s="12">
        <v>48313</v>
      </c>
      <c r="D58" s="5">
        <f t="shared" si="6"/>
        <v>-13759</v>
      </c>
      <c r="E58" s="5">
        <f t="shared" si="7"/>
        <v>768926</v>
      </c>
    </row>
    <row r="59" spans="1:5" ht="15" customHeight="1" x14ac:dyDescent="0.2">
      <c r="A59" s="8" t="s">
        <v>34</v>
      </c>
      <c r="B59" s="9">
        <f>SUM(B47:B58)</f>
        <v>623853</v>
      </c>
      <c r="C59" s="9">
        <f>SUM(C47:C58)</f>
        <v>574577</v>
      </c>
      <c r="D59" s="10">
        <f>SUM(D47:D58)</f>
        <v>49276</v>
      </c>
      <c r="E59" s="10">
        <f>E58</f>
        <v>768926</v>
      </c>
    </row>
    <row r="60" spans="1:5" ht="15" customHeight="1" x14ac:dyDescent="0.2">
      <c r="A60" s="2" t="s">
        <v>35</v>
      </c>
      <c r="B60" s="3">
        <v>65471</v>
      </c>
      <c r="C60" s="3">
        <v>46938</v>
      </c>
      <c r="D60" s="4">
        <f t="shared" ref="D60:D71" si="8">B60-C60</f>
        <v>18533</v>
      </c>
      <c r="E60" s="4">
        <f>E58+D60</f>
        <v>787459</v>
      </c>
    </row>
    <row r="61" spans="1:5" ht="15" customHeight="1" x14ac:dyDescent="0.2">
      <c r="A61" s="6" t="s">
        <v>9</v>
      </c>
      <c r="B61" s="7">
        <v>62542</v>
      </c>
      <c r="C61" s="7">
        <v>51141</v>
      </c>
      <c r="D61" s="5">
        <f t="shared" si="8"/>
        <v>11401</v>
      </c>
      <c r="E61" s="5">
        <f t="shared" ref="E61:E71" si="9">E60+D61</f>
        <v>798860</v>
      </c>
    </row>
    <row r="62" spans="1:5" ht="15" customHeight="1" x14ac:dyDescent="0.2">
      <c r="A62" s="6" t="s">
        <v>10</v>
      </c>
      <c r="B62" s="7">
        <v>59702</v>
      </c>
      <c r="C62" s="7">
        <v>52404</v>
      </c>
      <c r="D62" s="5">
        <f t="shared" si="8"/>
        <v>7298</v>
      </c>
      <c r="E62" s="5">
        <f t="shared" si="9"/>
        <v>806158</v>
      </c>
    </row>
    <row r="63" spans="1:5" ht="15" customHeight="1" x14ac:dyDescent="0.2">
      <c r="A63" s="6" t="s">
        <v>11</v>
      </c>
      <c r="B63" s="7">
        <v>59036</v>
      </c>
      <c r="C63" s="7">
        <v>55756</v>
      </c>
      <c r="D63" s="5">
        <f t="shared" si="8"/>
        <v>3280</v>
      </c>
      <c r="E63" s="5">
        <f t="shared" si="9"/>
        <v>809438</v>
      </c>
    </row>
    <row r="64" spans="1:5" ht="15" customHeight="1" x14ac:dyDescent="0.2">
      <c r="A64" s="6" t="s">
        <v>12</v>
      </c>
      <c r="B64" s="7">
        <v>58095</v>
      </c>
      <c r="C64" s="7">
        <v>55533</v>
      </c>
      <c r="D64" s="5">
        <f t="shared" si="8"/>
        <v>2562</v>
      </c>
      <c r="E64" s="5">
        <f t="shared" si="9"/>
        <v>812000</v>
      </c>
    </row>
    <row r="65" spans="1:5" ht="15" customHeight="1" x14ac:dyDescent="0.2">
      <c r="A65" s="6" t="s">
        <v>13</v>
      </c>
      <c r="B65" s="7">
        <v>53282</v>
      </c>
      <c r="C65" s="7">
        <v>52011</v>
      </c>
      <c r="D65" s="5">
        <f t="shared" si="8"/>
        <v>1271</v>
      </c>
      <c r="E65" s="5">
        <f t="shared" si="9"/>
        <v>813271</v>
      </c>
    </row>
    <row r="66" spans="1:5" ht="15" customHeight="1" x14ac:dyDescent="0.2">
      <c r="A66" s="6" t="s">
        <v>14</v>
      </c>
      <c r="B66" s="7">
        <v>55402</v>
      </c>
      <c r="C66" s="7">
        <v>53560</v>
      </c>
      <c r="D66" s="5">
        <f t="shared" si="8"/>
        <v>1842</v>
      </c>
      <c r="E66" s="5">
        <f t="shared" si="9"/>
        <v>815113</v>
      </c>
    </row>
    <row r="67" spans="1:5" ht="15" customHeight="1" x14ac:dyDescent="0.2">
      <c r="A67" s="6" t="s">
        <v>37</v>
      </c>
      <c r="B67" s="7">
        <v>56027</v>
      </c>
      <c r="C67" s="12">
        <v>54668</v>
      </c>
      <c r="D67" s="5">
        <f t="shared" si="8"/>
        <v>1359</v>
      </c>
      <c r="E67" s="5">
        <f t="shared" si="9"/>
        <v>816472</v>
      </c>
    </row>
    <row r="68" spans="1:5" ht="19.5" hidden="1" customHeight="1" x14ac:dyDescent="0.2">
      <c r="A68" s="6" t="s">
        <v>16</v>
      </c>
      <c r="B68" s="7">
        <v>0</v>
      </c>
      <c r="C68" s="12">
        <v>0</v>
      </c>
      <c r="D68" s="5">
        <f t="shared" si="8"/>
        <v>0</v>
      </c>
      <c r="E68" s="5">
        <f t="shared" si="9"/>
        <v>816472</v>
      </c>
    </row>
    <row r="69" spans="1:5" ht="15" hidden="1" customHeight="1" x14ac:dyDescent="0.2">
      <c r="A69" s="6" t="s">
        <v>17</v>
      </c>
      <c r="B69" s="7">
        <v>0</v>
      </c>
      <c r="C69" s="11">
        <v>0</v>
      </c>
      <c r="D69" s="5">
        <f t="shared" si="8"/>
        <v>0</v>
      </c>
      <c r="E69" s="5">
        <f t="shared" si="9"/>
        <v>816472</v>
      </c>
    </row>
    <row r="70" spans="1:5" ht="15" hidden="1" customHeight="1" x14ac:dyDescent="0.2">
      <c r="A70" s="6" t="s">
        <v>18</v>
      </c>
      <c r="B70" s="7">
        <v>0</v>
      </c>
      <c r="C70" s="12">
        <v>0</v>
      </c>
      <c r="D70" s="5">
        <f t="shared" si="8"/>
        <v>0</v>
      </c>
      <c r="E70" s="5">
        <f t="shared" si="9"/>
        <v>816472</v>
      </c>
    </row>
    <row r="71" spans="1:5" ht="15" hidden="1" customHeight="1" x14ac:dyDescent="0.2">
      <c r="A71" s="6" t="s">
        <v>26</v>
      </c>
      <c r="B71" s="7">
        <v>0</v>
      </c>
      <c r="C71" s="12">
        <v>0</v>
      </c>
      <c r="D71" s="5">
        <f t="shared" si="8"/>
        <v>0</v>
      </c>
      <c r="E71" s="5">
        <f t="shared" si="9"/>
        <v>816472</v>
      </c>
    </row>
    <row r="72" spans="1:5" ht="15" customHeight="1" x14ac:dyDescent="0.2">
      <c r="A72" s="8" t="s">
        <v>33</v>
      </c>
      <c r="B72" s="9">
        <f>SUM(B60:B71)</f>
        <v>469557</v>
      </c>
      <c r="C72" s="9">
        <f>SUM(C60:C71)</f>
        <v>422011</v>
      </c>
      <c r="D72" s="10">
        <f>SUM(D60:D71)</f>
        <v>47546</v>
      </c>
      <c r="E72" s="10">
        <f>E71</f>
        <v>816472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8.5" customHeight="1" x14ac:dyDescent="0.2">
      <c r="A75" s="19" t="s">
        <v>36</v>
      </c>
      <c r="B75" s="19"/>
      <c r="C75" s="19"/>
      <c r="D75" s="19"/>
      <c r="E75" s="19"/>
    </row>
    <row r="76" spans="1:5" x14ac:dyDescent="0.2">
      <c r="E76" s="16"/>
    </row>
    <row r="77" spans="1:5" x14ac:dyDescent="0.2">
      <c r="E77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2024-10-01T14:55:13Z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