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7730847D-1819-43ED-877B-A7649556DD4F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Gerais'!$A$1:$E$74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C20" i="1"/>
  <c r="B20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2" l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<sst xmlns="http://schemas.openxmlformats.org/spreadsheetml/2006/main" count="304" uniqueCount="38">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</sst>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showGridLines="0" zoomScaleNormal="100" workbookViewId="0">
      <pane ySplit="7" topLeftCell="A66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260775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264919</v>
      </c>
    </row>
    <row r="10" spans="1:5" ht="15" customHeight="1" x14ac:dyDescent="0.2">
      <c r="A10" s="6" t="s">
        <v>10</v>
      </c>
      <c r="B10" s="7">
        <v>21608</v>
      </c>
      <c r="C10" s="7">
        <v>23187</v>
      </c>
      <c r="D10" s="5">
        <f t="shared" si="0"/>
        <v>-1579</v>
      </c>
      <c r="E10" s="5">
        <f t="shared" si="1"/>
        <v>263340</v>
      </c>
    </row>
    <row r="11" spans="1:5" ht="15" customHeight="1" x14ac:dyDescent="0.2">
      <c r="A11" s="6" t="s">
        <v>11</v>
      </c>
      <c r="B11" s="7">
        <v>10549</v>
      </c>
      <c r="C11" s="7">
        <v>20379</v>
      </c>
      <c r="D11" s="5">
        <f t="shared" si="0"/>
        <v>-9830</v>
      </c>
      <c r="E11" s="5">
        <f t="shared" si="1"/>
        <v>253510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252845</v>
      </c>
    </row>
    <row r="13" spans="1:5" ht="15" customHeight="1" x14ac:dyDescent="0.2">
      <c r="A13" s="6" t="s">
        <v>13</v>
      </c>
      <c r="B13" s="7">
        <v>19986</v>
      </c>
      <c r="C13" s="12">
        <v>16284</v>
      </c>
      <c r="D13" s="5">
        <f t="shared" si="0"/>
        <v>3702</v>
      </c>
      <c r="E13" s="5">
        <f t="shared" si="1"/>
        <v>256547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263468</v>
      </c>
    </row>
    <row r="15" spans="1:5" ht="15" customHeight="1" x14ac:dyDescent="0.2">
      <c r="A15" s="6" t="s">
        <v>15</v>
      </c>
      <c r="B15" s="7">
        <v>27378</v>
      </c>
      <c r="C15" s="12">
        <v>17600</v>
      </c>
      <c r="D15" s="5">
        <f t="shared" si="0"/>
        <v>9778</v>
      </c>
      <c r="E15" s="5">
        <f t="shared" si="1"/>
        <v>273246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281839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288089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288527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280742</v>
      </c>
    </row>
    <row r="20" spans="1:5" ht="15" customHeight="1" x14ac:dyDescent="0.2">
      <c r="A20" s="8" t="s">
        <v>20</v>
      </c>
      <c r="B20" s="9">
        <f>SUM(B8:B19)</f>
        <v>259405</v>
      </c>
      <c r="C20" s="9">
        <f>SUM(C8:C19)</f>
        <v>234525</v>
      </c>
      <c r="D20" s="10">
        <f>SUM(D8:D19)</f>
        <v>24880</v>
      </c>
      <c r="E20" s="10">
        <f>E19</f>
        <v>280742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287064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295179</v>
      </c>
    </row>
    <row r="23" spans="1:5" ht="15" customHeight="1" x14ac:dyDescent="0.2">
      <c r="A23" s="6" t="s">
        <v>10</v>
      </c>
      <c r="B23" s="7">
        <v>28888</v>
      </c>
      <c r="C23" s="7">
        <v>22707</v>
      </c>
      <c r="D23" s="5">
        <f>B23-C23</f>
        <v>6181</v>
      </c>
      <c r="E23" s="5">
        <f>E22+D23</f>
        <v>301360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303877</v>
      </c>
    </row>
    <row r="25" spans="1:5" ht="15" customHeight="1" x14ac:dyDescent="0.2">
      <c r="A25" s="6" t="s">
        <v>12</v>
      </c>
      <c r="B25" s="7">
        <v>27467</v>
      </c>
      <c r="C25" s="11">
        <v>22640</v>
      </c>
      <c r="D25" s="5">
        <f t="shared" ref="D25:D32" si="2">B25-C25</f>
        <v>4827</v>
      </c>
      <c r="E25" s="5">
        <f t="shared" ref="E25:E30" si="3">E24+D25</f>
        <v>308704</v>
      </c>
    </row>
    <row r="26" spans="1:5" ht="15" customHeight="1" x14ac:dyDescent="0.2">
      <c r="A26" s="6" t="s">
        <v>13</v>
      </c>
      <c r="B26" s="7">
        <v>27629</v>
      </c>
      <c r="C26" s="12">
        <v>23262</v>
      </c>
      <c r="D26" s="5">
        <f t="shared" si="2"/>
        <v>4367</v>
      </c>
      <c r="E26" s="5">
        <f t="shared" si="3"/>
        <v>313071</v>
      </c>
    </row>
    <row r="27" spans="1:5" ht="15" customHeight="1" x14ac:dyDescent="0.2">
      <c r="A27" s="6" t="s">
        <v>14</v>
      </c>
      <c r="B27" s="7">
        <v>30565</v>
      </c>
      <c r="C27" s="12">
        <v>25555</v>
      </c>
      <c r="D27" s="5">
        <f t="shared" si="2"/>
        <v>5010</v>
      </c>
      <c r="E27" s="5">
        <f t="shared" si="3"/>
        <v>318081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323321</v>
      </c>
    </row>
    <row r="29" spans="1:5" ht="15" customHeight="1" x14ac:dyDescent="0.2">
      <c r="A29" s="6" t="s">
        <v>16</v>
      </c>
      <c r="B29" s="7">
        <v>26939</v>
      </c>
      <c r="C29" s="12">
        <v>24336</v>
      </c>
      <c r="D29" s="5">
        <f t="shared" si="2"/>
        <v>2603</v>
      </c>
      <c r="E29" s="5">
        <f t="shared" si="3"/>
        <v>325924</v>
      </c>
    </row>
    <row r="30" spans="1:5" ht="15" customHeight="1" x14ac:dyDescent="0.2">
      <c r="A30" s="6" t="s">
        <v>17</v>
      </c>
      <c r="B30" s="7">
        <v>25980</v>
      </c>
      <c r="C30" s="12">
        <v>25403</v>
      </c>
      <c r="D30" s="5">
        <f t="shared" si="2"/>
        <v>577</v>
      </c>
      <c r="E30" s="5">
        <f t="shared" si="3"/>
        <v>326501</v>
      </c>
    </row>
    <row r="31" spans="1:5" ht="15" customHeight="1" x14ac:dyDescent="0.2">
      <c r="A31" s="6" t="s">
        <v>18</v>
      </c>
      <c r="B31" s="7">
        <v>23693</v>
      </c>
      <c r="C31" s="12">
        <v>27778</v>
      </c>
      <c r="D31" s="5">
        <f t="shared" si="2"/>
        <v>-4085</v>
      </c>
      <c r="E31" s="5">
        <f t="shared" ref="E31:E32" si="4">E30+D31</f>
        <v>322416</v>
      </c>
    </row>
    <row r="32" spans="1:5" ht="15" customHeight="1" x14ac:dyDescent="0.2">
      <c r="A32" s="6" t="s">
        <v>19</v>
      </c>
      <c r="B32" s="7">
        <v>18335</v>
      </c>
      <c r="C32" s="12">
        <v>28611</v>
      </c>
      <c r="D32" s="5">
        <f t="shared" si="2"/>
        <v>-10276</v>
      </c>
      <c r="E32" s="5">
        <f t="shared" si="4"/>
        <v>312140</v>
      </c>
    </row>
    <row r="33" spans="1:5" ht="15" customHeight="1" x14ac:dyDescent="0.2">
      <c r="A33" s="8" t="s">
        <v>22</v>
      </c>
      <c r="B33" s="9">
        <f>SUM(B21:B32)</f>
        <v>319046</v>
      </c>
      <c r="C33" s="9">
        <f>SUM(C21:C32)</f>
        <v>287648</v>
      </c>
      <c r="D33" s="10">
        <f>SUM(D21:D32)</f>
        <v>31398</v>
      </c>
      <c r="E33" s="10">
        <f>E32</f>
        <v>312140</v>
      </c>
    </row>
    <row r="34" spans="1:5" ht="15" customHeight="1" x14ac:dyDescent="0.2">
      <c r="A34" s="2" t="s">
        <v>23</v>
      </c>
      <c r="B34" s="3">
        <v>24817</v>
      </c>
      <c r="C34" s="3">
        <v>22986</v>
      </c>
      <c r="D34" s="4">
        <f t="shared" ref="D34:D45" si="5">B34-C34</f>
        <v>1831</v>
      </c>
      <c r="E34" s="4">
        <f>E32+D34</f>
        <v>313971</v>
      </c>
    </row>
    <row r="35" spans="1:5" ht="15" customHeight="1" x14ac:dyDescent="0.2">
      <c r="A35" s="6" t="s">
        <v>9</v>
      </c>
      <c r="B35" s="7">
        <v>27571</v>
      </c>
      <c r="C35" s="7">
        <v>24485</v>
      </c>
      <c r="D35" s="5">
        <f t="shared" si="5"/>
        <v>3086</v>
      </c>
      <c r="E35" s="5">
        <f t="shared" ref="E35:E45" si="6">E34+D35</f>
        <v>317057</v>
      </c>
    </row>
    <row r="36" spans="1:5" ht="15" customHeight="1" x14ac:dyDescent="0.2">
      <c r="A36" s="6" t="s">
        <v>10</v>
      </c>
      <c r="B36" s="7">
        <v>27607</v>
      </c>
      <c r="C36" s="7">
        <v>26129</v>
      </c>
      <c r="D36" s="5">
        <f t="shared" si="5"/>
        <v>1478</v>
      </c>
      <c r="E36" s="5">
        <f t="shared" si="6"/>
        <v>318535</v>
      </c>
    </row>
    <row r="37" spans="1:5" ht="15" customHeight="1" x14ac:dyDescent="0.2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318761</v>
      </c>
    </row>
    <row r="38" spans="1:5" ht="15" customHeight="1" x14ac:dyDescent="0.2">
      <c r="A38" s="6" t="s">
        <v>12</v>
      </c>
      <c r="B38" s="7">
        <v>29059</v>
      </c>
      <c r="C38" s="11">
        <v>25700</v>
      </c>
      <c r="D38" s="5">
        <f t="shared" si="5"/>
        <v>3359</v>
      </c>
      <c r="E38" s="5">
        <f t="shared" si="6"/>
        <v>322120</v>
      </c>
    </row>
    <row r="39" spans="1:5" ht="15" customHeight="1" x14ac:dyDescent="0.2">
      <c r="A39" s="6" t="s">
        <v>13</v>
      </c>
      <c r="B39" s="7">
        <v>29421</v>
      </c>
      <c r="C39" s="12">
        <v>24886</v>
      </c>
      <c r="D39" s="5">
        <f t="shared" si="5"/>
        <v>4535</v>
      </c>
      <c r="E39" s="5">
        <f t="shared" si="6"/>
        <v>326655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330865</v>
      </c>
    </row>
    <row r="41" spans="1:5" ht="15" customHeight="1" x14ac:dyDescent="0.2">
      <c r="A41" s="6" t="s">
        <v>15</v>
      </c>
      <c r="B41" s="7">
        <v>32176</v>
      </c>
      <c r="C41" s="12">
        <v>27325</v>
      </c>
      <c r="D41" s="5">
        <f t="shared" si="5"/>
        <v>4851</v>
      </c>
      <c r="E41" s="5">
        <f t="shared" si="6"/>
        <v>335716</v>
      </c>
    </row>
    <row r="42" spans="1:5" ht="15" customHeight="1" x14ac:dyDescent="0.2">
      <c r="A42" s="6" t="s">
        <v>16</v>
      </c>
      <c r="B42" s="7">
        <v>28338</v>
      </c>
      <c r="C42" s="12">
        <v>25762</v>
      </c>
      <c r="D42" s="5">
        <f t="shared" si="5"/>
        <v>2576</v>
      </c>
      <c r="E42" s="5">
        <f t="shared" si="6"/>
        <v>338292</v>
      </c>
    </row>
    <row r="43" spans="1:5" ht="15" customHeight="1" x14ac:dyDescent="0.2">
      <c r="A43" s="6" t="s">
        <v>17</v>
      </c>
      <c r="B43" s="7">
        <v>23832</v>
      </c>
      <c r="C43" s="12">
        <v>25229</v>
      </c>
      <c r="D43" s="5">
        <f t="shared" si="5"/>
        <v>-1397</v>
      </c>
      <c r="E43" s="5">
        <f t="shared" si="6"/>
        <v>336895</v>
      </c>
    </row>
    <row r="44" spans="1:5" ht="15" customHeight="1" x14ac:dyDescent="0.2">
      <c r="A44" s="6" t="s">
        <v>18</v>
      </c>
      <c r="B44" s="7">
        <v>21927</v>
      </c>
      <c r="C44" s="12">
        <v>28423</v>
      </c>
      <c r="D44" s="5">
        <f t="shared" si="5"/>
        <v>-6496</v>
      </c>
      <c r="E44" s="5">
        <f t="shared" si="6"/>
        <v>330399</v>
      </c>
    </row>
    <row r="45" spans="1:5" ht="15" customHeight="1" x14ac:dyDescent="0.2">
      <c r="A45" s="6" t="s">
        <v>19</v>
      </c>
      <c r="B45" s="7">
        <v>15854</v>
      </c>
      <c r="C45" s="12">
        <v>27533</v>
      </c>
      <c r="D45" s="5">
        <f t="shared" si="5"/>
        <v>-11679</v>
      </c>
      <c r="E45" s="5">
        <f t="shared" si="6"/>
        <v>318720</v>
      </c>
    </row>
    <row r="46" spans="1:5" ht="15" customHeight="1" x14ac:dyDescent="0.2">
      <c r="A46" s="8" t="s">
        <v>24</v>
      </c>
      <c r="B46" s="9">
        <f>SUM(B34:B45)</f>
        <v>316769</v>
      </c>
      <c r="C46" s="9">
        <f>SUM(C34:C45)</f>
        <v>310189</v>
      </c>
      <c r="D46" s="10">
        <f>SUM(D34:D45)</f>
        <v>6580</v>
      </c>
      <c r="E46" s="10">
        <f>E45</f>
        <v>318720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321586</v>
      </c>
    </row>
    <row r="48" spans="1:5" ht="15" customHeight="1" x14ac:dyDescent="0.2">
      <c r="A48" s="6" t="s">
        <v>9</v>
      </c>
      <c r="B48" s="7">
        <v>25629</v>
      </c>
      <c r="C48" s="7">
        <v>22934</v>
      </c>
      <c r="D48" s="5">
        <f t="shared" si="7"/>
        <v>2695</v>
      </c>
      <c r="E48" s="5">
        <f t="shared" ref="E48:E58" si="8">E47+D48</f>
        <v>324281</v>
      </c>
    </row>
    <row r="49" spans="1:5" ht="15" customHeight="1" x14ac:dyDescent="0.2">
      <c r="A49" s="6" t="s">
        <v>10</v>
      </c>
      <c r="B49" s="7">
        <v>32428</v>
      </c>
      <c r="C49" s="7">
        <v>25398</v>
      </c>
      <c r="D49" s="5">
        <f t="shared" si="7"/>
        <v>7030</v>
      </c>
      <c r="E49" s="5">
        <f t="shared" si="8"/>
        <v>331311</v>
      </c>
    </row>
    <row r="50" spans="1:5" ht="15" customHeight="1" x14ac:dyDescent="0.2">
      <c r="A50" s="6" t="s">
        <v>11</v>
      </c>
      <c r="B50" s="13">
        <v>27926</v>
      </c>
      <c r="C50" s="7">
        <v>23462</v>
      </c>
      <c r="D50" s="5">
        <f t="shared" si="7"/>
        <v>4464</v>
      </c>
      <c r="E50" s="5">
        <f t="shared" si="8"/>
        <v>335775</v>
      </c>
    </row>
    <row r="51" spans="1:5" ht="15" customHeight="1" x14ac:dyDescent="0.2">
      <c r="A51" s="6" t="s">
        <v>12</v>
      </c>
      <c r="B51" s="7">
        <v>31804</v>
      </c>
      <c r="C51" s="11">
        <v>24331</v>
      </c>
      <c r="D51" s="5">
        <f t="shared" si="7"/>
        <v>7473</v>
      </c>
      <c r="E51" s="5">
        <f t="shared" si="8"/>
        <v>343248</v>
      </c>
    </row>
    <row r="52" spans="1:5" ht="15" customHeight="1" x14ac:dyDescent="0.2">
      <c r="A52" s="6" t="s">
        <v>13</v>
      </c>
      <c r="B52" s="7">
        <v>28971</v>
      </c>
      <c r="C52" s="12">
        <v>24789</v>
      </c>
      <c r="D52" s="5">
        <f t="shared" si="7"/>
        <v>4182</v>
      </c>
      <c r="E52" s="5">
        <f t="shared" si="8"/>
        <v>347430</v>
      </c>
    </row>
    <row r="53" spans="1:5" ht="15" customHeight="1" x14ac:dyDescent="0.2">
      <c r="A53" s="6" t="s">
        <v>14</v>
      </c>
      <c r="B53" s="7">
        <v>28260</v>
      </c>
      <c r="C53" s="12">
        <v>26339</v>
      </c>
      <c r="D53" s="5">
        <f t="shared" si="7"/>
        <v>1921</v>
      </c>
      <c r="E53" s="5">
        <f t="shared" si="8"/>
        <v>349351</v>
      </c>
    </row>
    <row r="54" spans="1:5" ht="15" customHeight="1" x14ac:dyDescent="0.2">
      <c r="A54" s="6" t="s">
        <v>15</v>
      </c>
      <c r="B54" s="7">
        <v>30203</v>
      </c>
      <c r="C54" s="12">
        <v>29172</v>
      </c>
      <c r="D54" s="5">
        <f t="shared" si="7"/>
        <v>1031</v>
      </c>
      <c r="E54" s="5">
        <f t="shared" si="8"/>
        <v>350382</v>
      </c>
    </row>
    <row r="55" spans="1:5" ht="15" customHeight="1" x14ac:dyDescent="0.2">
      <c r="A55" s="6" t="s">
        <v>16</v>
      </c>
      <c r="B55" s="7">
        <v>26680</v>
      </c>
      <c r="C55" s="12">
        <v>24413</v>
      </c>
      <c r="D55" s="5">
        <f t="shared" si="7"/>
        <v>2267</v>
      </c>
      <c r="E55" s="5">
        <f t="shared" si="8"/>
        <v>352649</v>
      </c>
    </row>
    <row r="56" spans="1:5" ht="15" customHeight="1" x14ac:dyDescent="0.2">
      <c r="A56" s="6" t="s">
        <v>17</v>
      </c>
      <c r="B56" s="7">
        <v>24196</v>
      </c>
      <c r="C56" s="12">
        <v>26149</v>
      </c>
      <c r="D56" s="5">
        <f t="shared" si="7"/>
        <v>-1953</v>
      </c>
      <c r="E56" s="5">
        <f t="shared" si="8"/>
        <v>350696</v>
      </c>
    </row>
    <row r="57" spans="1:5" ht="15" customHeight="1" x14ac:dyDescent="0.2">
      <c r="A57" s="6" t="s">
        <v>18</v>
      </c>
      <c r="B57" s="7">
        <v>21707</v>
      </c>
      <c r="C57" s="12">
        <v>28720</v>
      </c>
      <c r="D57" s="5">
        <f t="shared" si="7"/>
        <v>-7013</v>
      </c>
      <c r="E57" s="5">
        <f t="shared" si="8"/>
        <v>343683</v>
      </c>
    </row>
    <row r="58" spans="1:5" ht="15" customHeight="1" x14ac:dyDescent="0.2">
      <c r="A58" s="6" t="s">
        <v>19</v>
      </c>
      <c r="B58" s="7">
        <v>16746</v>
      </c>
      <c r="C58" s="12">
        <v>28404</v>
      </c>
      <c r="D58" s="5">
        <f t="shared" si="7"/>
        <v>-11658</v>
      </c>
      <c r="E58" s="5">
        <f t="shared" si="8"/>
        <v>332025</v>
      </c>
    </row>
    <row r="59" spans="1:5" ht="15" customHeight="1" x14ac:dyDescent="0.2">
      <c r="A59" s="8" t="s">
        <v>34</v>
      </c>
      <c r="B59" s="9">
        <f>SUM(B47:B58)</f>
        <v>319933</v>
      </c>
      <c r="C59" s="9">
        <f>SUM(C47:C58)</f>
        <v>306628</v>
      </c>
      <c r="D59" s="10">
        <f>SUM(D47:D58)</f>
        <v>13305</v>
      </c>
      <c r="E59" s="10">
        <f>E58</f>
        <v>332025</v>
      </c>
    </row>
    <row r="60" spans="1:5" ht="15" customHeight="1" x14ac:dyDescent="0.2">
      <c r="A60" s="2" t="s">
        <v>35</v>
      </c>
      <c r="B60" s="3">
        <v>27644</v>
      </c>
      <c r="C60" s="3">
        <v>23234</v>
      </c>
      <c r="D60" s="4">
        <f t="shared" ref="D60:D71" si="9">B60-C60</f>
        <v>4410</v>
      </c>
      <c r="E60" s="4">
        <f>E58+D60</f>
        <v>336435</v>
      </c>
    </row>
    <row r="61" spans="1:5" ht="15" customHeight="1" x14ac:dyDescent="0.2">
      <c r="A61" s="6" t="s">
        <v>9</v>
      </c>
      <c r="B61" s="7">
        <v>28702</v>
      </c>
      <c r="C61" s="7">
        <v>23887</v>
      </c>
      <c r="D61" s="5">
        <f t="shared" si="9"/>
        <v>4815</v>
      </c>
      <c r="E61" s="5">
        <f t="shared" ref="E61:E71" si="10">E60+D61</f>
        <v>341250</v>
      </c>
    </row>
    <row r="62" spans="1:5" ht="15" customHeight="1" x14ac:dyDescent="0.2">
      <c r="A62" s="6" t="s">
        <v>10</v>
      </c>
      <c r="B62" s="7">
        <v>30415</v>
      </c>
      <c r="C62" s="7">
        <v>26421</v>
      </c>
      <c r="D62" s="5">
        <f t="shared" si="9"/>
        <v>3994</v>
      </c>
      <c r="E62" s="5">
        <f t="shared" si="10"/>
        <v>345244</v>
      </c>
    </row>
    <row r="63" spans="1:5" ht="15" customHeight="1" x14ac:dyDescent="0.2">
      <c r="A63" s="6" t="s">
        <v>11</v>
      </c>
      <c r="B63" s="13">
        <v>31170</v>
      </c>
      <c r="C63" s="7">
        <v>26048</v>
      </c>
      <c r="D63" s="5">
        <f t="shared" si="9"/>
        <v>5122</v>
      </c>
      <c r="E63" s="5">
        <f t="shared" si="10"/>
        <v>350366</v>
      </c>
    </row>
    <row r="64" spans="1:5" ht="15" customHeight="1" x14ac:dyDescent="0.2">
      <c r="A64" s="6" t="s">
        <v>12</v>
      </c>
      <c r="B64" s="7">
        <v>29398</v>
      </c>
      <c r="C64" s="11">
        <v>26444</v>
      </c>
      <c r="D64" s="5">
        <f t="shared" si="9"/>
        <v>2954</v>
      </c>
      <c r="E64" s="5">
        <f t="shared" si="10"/>
        <v>353320</v>
      </c>
    </row>
    <row r="65" spans="1:5" ht="15" customHeight="1" x14ac:dyDescent="0.2">
      <c r="A65" s="6" t="s">
        <v>13</v>
      </c>
      <c r="B65" s="7">
        <v>28188</v>
      </c>
      <c r="C65" s="12">
        <v>24928</v>
      </c>
      <c r="D65" s="5">
        <f t="shared" si="9"/>
        <v>3260</v>
      </c>
      <c r="E65" s="5">
        <f t="shared" si="10"/>
        <v>356580</v>
      </c>
    </row>
    <row r="66" spans="1:5" ht="15" customHeight="1" x14ac:dyDescent="0.2">
      <c r="A66" s="6" t="s">
        <v>14</v>
      </c>
      <c r="B66" s="7">
        <v>30048</v>
      </c>
      <c r="C66" s="12">
        <v>28667</v>
      </c>
      <c r="D66" s="5">
        <f t="shared" si="9"/>
        <v>1381</v>
      </c>
      <c r="E66" s="5">
        <f t="shared" si="10"/>
        <v>357961</v>
      </c>
    </row>
    <row r="67" spans="1:5" ht="15" customHeight="1" x14ac:dyDescent="0.2">
      <c r="A67" s="6" t="s">
        <v>15</v>
      </c>
      <c r="B67" s="7">
        <v>28485</v>
      </c>
      <c r="C67" s="12">
        <v>27944</v>
      </c>
      <c r="D67" s="5">
        <f t="shared" si="9"/>
        <v>541</v>
      </c>
      <c r="E67" s="5">
        <f t="shared" si="10"/>
        <v>358502</v>
      </c>
    </row>
    <row r="68" spans="1:5" ht="15" customHeight="1" x14ac:dyDescent="0.2">
      <c r="A68" s="6" t="s">
        <v>16</v>
      </c>
      <c r="B68" s="7">
        <v>26953</v>
      </c>
      <c r="C68" s="12">
        <v>25708</v>
      </c>
      <c r="D68" s="5">
        <f t="shared" si="9"/>
        <v>1245</v>
      </c>
      <c r="E68" s="5">
        <f t="shared" si="10"/>
        <v>359747</v>
      </c>
    </row>
    <row r="69" spans="1:5" ht="15" customHeight="1" x14ac:dyDescent="0.2">
      <c r="A69" s="6" t="s">
        <v>17</v>
      </c>
      <c r="B69" s="7">
        <v>27870</v>
      </c>
      <c r="C69" s="12">
        <v>26614</v>
      </c>
      <c r="D69" s="5">
        <f t="shared" si="9"/>
        <v>1256</v>
      </c>
      <c r="E69" s="5">
        <f t="shared" si="10"/>
        <v>361003</v>
      </c>
    </row>
    <row r="70" spans="1:5" ht="15" customHeight="1" x14ac:dyDescent="0.2">
      <c r="A70" s="6" t="s">
        <v>37</v>
      </c>
      <c r="B70" s="7">
        <v>21766</v>
      </c>
      <c r="C70" s="12">
        <v>28846</v>
      </c>
      <c r="D70" s="5">
        <f t="shared" si="9"/>
        <v>-7080</v>
      </c>
      <c r="E70" s="5">
        <f t="shared" si="10"/>
        <v>353923</v>
      </c>
    </row>
    <row r="71" spans="1:5" ht="15" hidden="1" customHeight="1" x14ac:dyDescent="0.2">
      <c r="A71" s="6" t="s">
        <v>26</v>
      </c>
      <c r="B71" s="7">
        <v>0</v>
      </c>
      <c r="C71" s="12">
        <v>0</v>
      </c>
      <c r="D71" s="5">
        <f t="shared" si="9"/>
        <v>0</v>
      </c>
      <c r="E71" s="5">
        <f t="shared" si="10"/>
        <v>353923</v>
      </c>
    </row>
    <row r="72" spans="1:5" ht="15" customHeight="1" x14ac:dyDescent="0.2">
      <c r="A72" s="8" t="s">
        <v>33</v>
      </c>
      <c r="B72" s="9">
        <f>SUM(B60:B71)</f>
        <v>310639</v>
      </c>
      <c r="C72" s="9">
        <f>SUM(C60:C71)</f>
        <v>288741</v>
      </c>
      <c r="D72" s="10">
        <f>SUM(D60:D71)</f>
        <v>21898</v>
      </c>
      <c r="E72" s="10">
        <f>E71</f>
        <v>353923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6.2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zoomScaleNormal="100" workbookViewId="0">
      <pane ySplit="7" topLeftCell="A66" activePane="bottomLeft" state="frozen"/>
      <selection pane="bottomLeft" activeCell="K10" sqref="K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45399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46129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46245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44798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44290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44762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45898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47520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48946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50322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50819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49398</v>
      </c>
    </row>
    <row r="20" spans="1:5" ht="15" customHeight="1" x14ac:dyDescent="0.2">
      <c r="A20" s="8" t="s">
        <v>20</v>
      </c>
      <c r="B20" s="9">
        <f>SUM(B8:B19)</f>
        <v>38102</v>
      </c>
      <c r="C20" s="9">
        <f>SUM(C8:C19)</f>
        <v>33504</v>
      </c>
      <c r="D20" s="10">
        <f>SUM(D8:D19)</f>
        <v>4598</v>
      </c>
      <c r="E20" s="10">
        <f>E19</f>
        <v>49398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49665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50282</v>
      </c>
    </row>
    <row r="23" spans="1:5" ht="15" customHeight="1" x14ac:dyDescent="0.2">
      <c r="A23" s="6" t="s">
        <v>10</v>
      </c>
      <c r="B23" s="7">
        <v>3793</v>
      </c>
      <c r="C23" s="7">
        <v>3207</v>
      </c>
      <c r="D23" s="5">
        <f t="shared" si="2"/>
        <v>586</v>
      </c>
      <c r="E23" s="5">
        <f t="shared" si="3"/>
        <v>50868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51032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51473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52020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52417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53441</v>
      </c>
    </row>
    <row r="29" spans="1:5" ht="15" customHeight="1" x14ac:dyDescent="0.2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54408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54480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54867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54007</v>
      </c>
    </row>
    <row r="33" spans="1:5" ht="15" customHeight="1" x14ac:dyDescent="0.2">
      <c r="A33" s="8" t="s">
        <v>22</v>
      </c>
      <c r="B33" s="9">
        <f>SUM(B21:B32)</f>
        <v>44204</v>
      </c>
      <c r="C33" s="9">
        <f>SUM(C21:C32)</f>
        <v>39595</v>
      </c>
      <c r="D33" s="10">
        <f>SUM(D21:D32)</f>
        <v>4609</v>
      </c>
      <c r="E33" s="10">
        <f>E32</f>
        <v>54007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55712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56597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57110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57092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57576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57791</v>
      </c>
    </row>
    <row r="40" spans="1:5" ht="15" customHeight="1" x14ac:dyDescent="0.2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58274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58884</v>
      </c>
    </row>
    <row r="42" spans="1:5" ht="15" customHeight="1" x14ac:dyDescent="0.2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60623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60724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60696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59188</v>
      </c>
    </row>
    <row r="46" spans="1:5" ht="15" customHeight="1" x14ac:dyDescent="0.2">
      <c r="A46" s="8" t="s">
        <v>24</v>
      </c>
      <c r="B46" s="9">
        <f>SUM(B34:B45)</f>
        <v>52558</v>
      </c>
      <c r="C46" s="9">
        <f>SUM(C34:C45)</f>
        <v>47377</v>
      </c>
      <c r="D46" s="10">
        <f>SUM(D34:D45)</f>
        <v>5181</v>
      </c>
      <c r="E46" s="10">
        <f>E45</f>
        <v>59188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60382</v>
      </c>
    </row>
    <row r="48" spans="1:5" ht="15" customHeight="1" x14ac:dyDescent="0.2">
      <c r="A48" s="6" t="s">
        <v>9</v>
      </c>
      <c r="B48" s="7">
        <v>4291</v>
      </c>
      <c r="C48" s="7">
        <v>3591</v>
      </c>
      <c r="D48" s="5">
        <f t="shared" si="6"/>
        <v>700</v>
      </c>
      <c r="E48" s="5">
        <f t="shared" ref="E48:E58" si="7">E47+D48</f>
        <v>61082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62361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63326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64132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64907</v>
      </c>
    </row>
    <row r="53" spans="1:5" ht="15" customHeight="1" x14ac:dyDescent="0.2">
      <c r="A53" s="6" t="s">
        <v>14</v>
      </c>
      <c r="B53" s="7">
        <v>5210</v>
      </c>
      <c r="C53" s="12">
        <v>3912</v>
      </c>
      <c r="D53" s="5">
        <f t="shared" si="6"/>
        <v>1298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">
      <c r="A59" s="8" t="s">
        <v>34</v>
      </c>
      <c r="B59" s="9">
        <f>SUM(B47:B58)</f>
        <v>56516</v>
      </c>
      <c r="C59" s="9">
        <f>SUM(C47:C58)</f>
        <v>51013</v>
      </c>
      <c r="D59" s="10">
        <f>SUM(D47:D58)</f>
        <v>5503</v>
      </c>
      <c r="E59" s="10">
        <f>E58</f>
        <v>64691</v>
      </c>
    </row>
    <row r="60" spans="1:5" ht="15" customHeight="1" x14ac:dyDescent="0.2">
      <c r="A60" s="2" t="s">
        <v>35</v>
      </c>
      <c r="B60" s="3">
        <v>5472</v>
      </c>
      <c r="C60" s="3">
        <v>4348</v>
      </c>
      <c r="D60" s="4">
        <f t="shared" ref="D60:D71" si="8">B60-C60</f>
        <v>1124</v>
      </c>
      <c r="E60" s="4">
        <f>E58+D60</f>
        <v>65815</v>
      </c>
    </row>
    <row r="61" spans="1:5" ht="15" customHeight="1" x14ac:dyDescent="0.2">
      <c r="A61" s="6" t="s">
        <v>9</v>
      </c>
      <c r="B61" s="7">
        <v>5250</v>
      </c>
      <c r="C61" s="7">
        <v>4520</v>
      </c>
      <c r="D61" s="5">
        <f t="shared" si="8"/>
        <v>730</v>
      </c>
      <c r="E61" s="5">
        <f t="shared" ref="E61:E71" si="9">E60+D61</f>
        <v>66545</v>
      </c>
    </row>
    <row r="62" spans="1:5" ht="15" customHeight="1" x14ac:dyDescent="0.2">
      <c r="A62" s="6" t="s">
        <v>10</v>
      </c>
      <c r="B62" s="7">
        <v>5772</v>
      </c>
      <c r="C62" s="7">
        <v>4187</v>
      </c>
      <c r="D62" s="5">
        <f t="shared" si="8"/>
        <v>1585</v>
      </c>
      <c r="E62" s="5">
        <f t="shared" si="9"/>
        <v>68130</v>
      </c>
    </row>
    <row r="63" spans="1:5" ht="15" customHeight="1" x14ac:dyDescent="0.2">
      <c r="A63" s="6" t="s">
        <v>11</v>
      </c>
      <c r="B63" s="7">
        <v>5916</v>
      </c>
      <c r="C63" s="7">
        <v>5164</v>
      </c>
      <c r="D63" s="5">
        <f t="shared" si="8"/>
        <v>752</v>
      </c>
      <c r="E63" s="5">
        <f t="shared" si="9"/>
        <v>68882</v>
      </c>
    </row>
    <row r="64" spans="1:5" ht="15" customHeight="1" x14ac:dyDescent="0.2">
      <c r="A64" s="6" t="s">
        <v>12</v>
      </c>
      <c r="B64" s="7">
        <v>5270</v>
      </c>
      <c r="C64" s="12">
        <v>5591</v>
      </c>
      <c r="D64" s="5">
        <f t="shared" si="8"/>
        <v>-321</v>
      </c>
      <c r="E64" s="5">
        <f t="shared" si="9"/>
        <v>68561</v>
      </c>
    </row>
    <row r="65" spans="1:5" ht="15" customHeight="1" x14ac:dyDescent="0.2">
      <c r="A65" s="6" t="s">
        <v>13</v>
      </c>
      <c r="B65" s="7">
        <v>5119</v>
      </c>
      <c r="C65" s="12">
        <v>4748</v>
      </c>
      <c r="D65" s="5">
        <f t="shared" si="8"/>
        <v>371</v>
      </c>
      <c r="E65" s="5">
        <f t="shared" si="9"/>
        <v>68932</v>
      </c>
    </row>
    <row r="66" spans="1:5" ht="13.5" customHeight="1" x14ac:dyDescent="0.2">
      <c r="A66" s="6" t="s">
        <v>14</v>
      </c>
      <c r="B66" s="7">
        <v>6201</v>
      </c>
      <c r="C66" s="12">
        <v>5166</v>
      </c>
      <c r="D66" s="5">
        <f t="shared" si="8"/>
        <v>1035</v>
      </c>
      <c r="E66" s="5">
        <f t="shared" si="9"/>
        <v>69967</v>
      </c>
    </row>
    <row r="67" spans="1:5" ht="15" customHeight="1" x14ac:dyDescent="0.2">
      <c r="A67" s="6" t="s">
        <v>15</v>
      </c>
      <c r="B67" s="7">
        <v>5166</v>
      </c>
      <c r="C67" s="12">
        <v>5372</v>
      </c>
      <c r="D67" s="5">
        <f t="shared" si="8"/>
        <v>-206</v>
      </c>
      <c r="E67" s="5">
        <f t="shared" si="9"/>
        <v>69761</v>
      </c>
    </row>
    <row r="68" spans="1:5" ht="15" customHeight="1" x14ac:dyDescent="0.2">
      <c r="A68" s="6" t="s">
        <v>16</v>
      </c>
      <c r="B68" s="7">
        <v>5555</v>
      </c>
      <c r="C68" s="12">
        <v>4722</v>
      </c>
      <c r="D68" s="5">
        <f t="shared" si="8"/>
        <v>833</v>
      </c>
      <c r="E68" s="5">
        <f t="shared" si="9"/>
        <v>70594</v>
      </c>
    </row>
    <row r="69" spans="1:5" ht="15" customHeight="1" x14ac:dyDescent="0.2">
      <c r="A69" s="6" t="s">
        <v>17</v>
      </c>
      <c r="B69" s="7">
        <v>5248</v>
      </c>
      <c r="C69" s="12">
        <v>5317</v>
      </c>
      <c r="D69" s="5">
        <f t="shared" si="8"/>
        <v>-69</v>
      </c>
      <c r="E69" s="5">
        <f t="shared" si="9"/>
        <v>70525</v>
      </c>
    </row>
    <row r="70" spans="1:5" ht="15" customHeight="1" x14ac:dyDescent="0.2">
      <c r="A70" s="6" t="s">
        <v>37</v>
      </c>
      <c r="B70" s="7">
        <v>4184</v>
      </c>
      <c r="C70" s="12">
        <v>5309</v>
      </c>
      <c r="D70" s="5">
        <f t="shared" si="8"/>
        <v>-1125</v>
      </c>
      <c r="E70" s="5">
        <f t="shared" si="9"/>
        <v>69400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69400</v>
      </c>
    </row>
    <row r="72" spans="1:5" ht="15" customHeight="1" x14ac:dyDescent="0.2">
      <c r="A72" s="8" t="s">
        <v>33</v>
      </c>
      <c r="B72" s="9">
        <f>SUM(B60:B71)</f>
        <v>59153</v>
      </c>
      <c r="C72" s="9">
        <f>SUM(C60:C71)</f>
        <v>54444</v>
      </c>
      <c r="D72" s="10">
        <f>SUM(D60:D71)</f>
        <v>4709</v>
      </c>
      <c r="E72" s="10">
        <f>E71</f>
        <v>69400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showGridLines="0" zoomScaleNormal="100" workbookViewId="0">
      <pane ySplit="7" topLeftCell="A65" activePane="bottomLeft" state="frozen"/>
      <selection pane="bottomLeft" activeCell="G10" sqref="G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171464</v>
      </c>
    </row>
    <row r="9" spans="1:5" ht="15" customHeight="1" x14ac:dyDescent="0.2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172080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169865</v>
      </c>
    </row>
    <row r="11" spans="1:5" ht="15" customHeight="1" x14ac:dyDescent="0.2">
      <c r="A11" s="6" t="s">
        <v>11</v>
      </c>
      <c r="B11" s="7">
        <v>2887</v>
      </c>
      <c r="C11" s="7">
        <v>11286</v>
      </c>
      <c r="D11" s="5">
        <f t="shared" si="0"/>
        <v>-8399</v>
      </c>
      <c r="E11" s="5">
        <f t="shared" si="1"/>
        <v>161466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156483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155974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157029</v>
      </c>
    </row>
    <row r="15" spans="1:5" ht="15" customHeight="1" x14ac:dyDescent="0.2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159903</v>
      </c>
    </row>
    <row r="16" spans="1:5" ht="15" customHeight="1" x14ac:dyDescent="0.2">
      <c r="A16" s="6" t="s">
        <v>16</v>
      </c>
      <c r="B16" s="7">
        <v>8577</v>
      </c>
      <c r="C16" s="7">
        <v>6522</v>
      </c>
      <c r="D16" s="5">
        <f t="shared" si="0"/>
        <v>2055</v>
      </c>
      <c r="E16" s="5">
        <f t="shared" si="1"/>
        <v>161958</v>
      </c>
    </row>
    <row r="17" spans="1:5" ht="15" customHeight="1" x14ac:dyDescent="0.2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163669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164623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162023</v>
      </c>
    </row>
    <row r="20" spans="1:5" ht="15" customHeight="1" x14ac:dyDescent="0.2">
      <c r="A20" s="8" t="s">
        <v>20</v>
      </c>
      <c r="B20" s="9">
        <f>SUM(B8:B19)</f>
        <v>84735</v>
      </c>
      <c r="C20" s="9">
        <f>SUM(C8:C19)</f>
        <v>94281</v>
      </c>
      <c r="D20" s="10">
        <f>SUM(D8:D19)</f>
        <v>-9546</v>
      </c>
      <c r="E20" s="10">
        <f>E19</f>
        <v>162023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163179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165441</v>
      </c>
    </row>
    <row r="23" spans="1:5" ht="15" customHeight="1" x14ac:dyDescent="0.2">
      <c r="A23" s="6" t="s">
        <v>10</v>
      </c>
      <c r="B23" s="7">
        <v>9789</v>
      </c>
      <c r="C23" s="7">
        <v>8686</v>
      </c>
      <c r="D23" s="5">
        <f t="shared" si="2"/>
        <v>1103</v>
      </c>
      <c r="E23" s="5">
        <f t="shared" si="3"/>
        <v>166544</v>
      </c>
    </row>
    <row r="24" spans="1:5" ht="15" customHeight="1" x14ac:dyDescent="0.2">
      <c r="A24" s="6" t="s">
        <v>11</v>
      </c>
      <c r="B24" s="7">
        <v>8376</v>
      </c>
      <c r="C24" s="7">
        <v>7163</v>
      </c>
      <c r="D24" s="5">
        <f t="shared" si="2"/>
        <v>1213</v>
      </c>
      <c r="E24" s="5">
        <f t="shared" si="3"/>
        <v>167757</v>
      </c>
    </row>
    <row r="25" spans="1:5" ht="15.75" customHeight="1" x14ac:dyDescent="0.2">
      <c r="A25" s="6" t="s">
        <v>12</v>
      </c>
      <c r="B25" s="7">
        <v>8482</v>
      </c>
      <c r="C25" s="7">
        <v>7613</v>
      </c>
      <c r="D25" s="5">
        <f t="shared" si="2"/>
        <v>869</v>
      </c>
      <c r="E25" s="5">
        <f t="shared" si="3"/>
        <v>168626</v>
      </c>
    </row>
    <row r="26" spans="1:5" ht="15" customHeight="1" x14ac:dyDescent="0.2">
      <c r="A26" s="6" t="s">
        <v>13</v>
      </c>
      <c r="B26" s="7">
        <v>8788</v>
      </c>
      <c r="C26" s="7">
        <v>7726</v>
      </c>
      <c r="D26" s="5">
        <f t="shared" si="2"/>
        <v>1062</v>
      </c>
      <c r="E26" s="5">
        <f t="shared" si="3"/>
        <v>169688</v>
      </c>
    </row>
    <row r="27" spans="1:5" ht="15" customHeight="1" x14ac:dyDescent="0.2">
      <c r="A27" s="6" t="s">
        <v>14</v>
      </c>
      <c r="B27" s="7">
        <v>9937</v>
      </c>
      <c r="C27" s="7">
        <v>7870</v>
      </c>
      <c r="D27" s="5">
        <f t="shared" si="2"/>
        <v>2067</v>
      </c>
      <c r="E27" s="5">
        <f t="shared" si="3"/>
        <v>171755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173999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175400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176408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178196</v>
      </c>
    </row>
    <row r="32" spans="1:5" ht="15" customHeight="1" x14ac:dyDescent="0.2">
      <c r="A32" s="6" t="s">
        <v>19</v>
      </c>
      <c r="B32" s="7">
        <v>7276</v>
      </c>
      <c r="C32" s="7">
        <v>8592</v>
      </c>
      <c r="D32" s="5">
        <f t="shared" si="2"/>
        <v>-1316</v>
      </c>
      <c r="E32" s="5">
        <f t="shared" si="3"/>
        <v>176880</v>
      </c>
    </row>
    <row r="33" spans="1:5" ht="15" customHeight="1" x14ac:dyDescent="0.2">
      <c r="A33" s="8" t="s">
        <v>22</v>
      </c>
      <c r="B33" s="9">
        <f>SUM(B21:B32)</f>
        <v>109728</v>
      </c>
      <c r="C33" s="9">
        <f>SUM(C21:C32)</f>
        <v>94871</v>
      </c>
      <c r="D33" s="10">
        <f>SUM(D21:D32)</f>
        <v>14857</v>
      </c>
      <c r="E33" s="10">
        <f>E32</f>
        <v>176880</v>
      </c>
    </row>
    <row r="34" spans="1:5" ht="15" customHeight="1" x14ac:dyDescent="0.2">
      <c r="A34" s="2" t="s">
        <v>23</v>
      </c>
      <c r="B34" s="3">
        <v>11666</v>
      </c>
      <c r="C34" s="3">
        <v>7720</v>
      </c>
      <c r="D34" s="4">
        <f t="shared" ref="D34:D45" si="4">B34-C34</f>
        <v>3946</v>
      </c>
      <c r="E34" s="4">
        <f>E32+D34</f>
        <v>180826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184990</v>
      </c>
    </row>
    <row r="36" spans="1:5" ht="15" customHeight="1" x14ac:dyDescent="0.2">
      <c r="A36" s="6" t="s">
        <v>10</v>
      </c>
      <c r="B36" s="7">
        <v>12119</v>
      </c>
      <c r="C36" s="7">
        <v>9237</v>
      </c>
      <c r="D36" s="5">
        <f t="shared" si="4"/>
        <v>2882</v>
      </c>
      <c r="E36" s="5">
        <f t="shared" si="5"/>
        <v>187872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190773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195003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197485</v>
      </c>
    </row>
    <row r="40" spans="1:5" ht="15" customHeight="1" x14ac:dyDescent="0.2">
      <c r="A40" s="6" t="s">
        <v>14</v>
      </c>
      <c r="B40" s="7">
        <v>12416</v>
      </c>
      <c r="C40" s="7">
        <v>10173</v>
      </c>
      <c r="D40" s="5">
        <f t="shared" si="4"/>
        <v>2243</v>
      </c>
      <c r="E40" s="5">
        <f t="shared" si="5"/>
        <v>199728</v>
      </c>
    </row>
    <row r="41" spans="1:5" ht="15" customHeight="1" x14ac:dyDescent="0.2">
      <c r="A41" s="6" t="s">
        <v>15</v>
      </c>
      <c r="B41" s="7">
        <v>15383</v>
      </c>
      <c r="C41" s="7">
        <v>10151</v>
      </c>
      <c r="D41" s="5">
        <f t="shared" si="4"/>
        <v>5232</v>
      </c>
      <c r="E41" s="5">
        <f t="shared" si="5"/>
        <v>204960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209825</v>
      </c>
    </row>
    <row r="43" spans="1:5" ht="15" customHeight="1" x14ac:dyDescent="0.2">
      <c r="A43" s="6" t="s">
        <v>17</v>
      </c>
      <c r="B43" s="7">
        <v>11495</v>
      </c>
      <c r="C43" s="7">
        <v>10658</v>
      </c>
      <c r="D43" s="5">
        <f t="shared" si="4"/>
        <v>837</v>
      </c>
      <c r="E43" s="5">
        <f t="shared" si="5"/>
        <v>210662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209264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204641</v>
      </c>
    </row>
    <row r="46" spans="1:5" ht="15" customHeight="1" x14ac:dyDescent="0.2">
      <c r="A46" s="8" t="s">
        <v>24</v>
      </c>
      <c r="B46" s="9">
        <f>SUM(B34:B45)</f>
        <v>144297</v>
      </c>
      <c r="C46" s="9">
        <f>SUM(C34:C45)</f>
        <v>116536</v>
      </c>
      <c r="D46" s="10">
        <f>SUM(D34:D45)</f>
        <v>27761</v>
      </c>
      <c r="E46" s="10">
        <f>E45</f>
        <v>204641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206547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208408</v>
      </c>
    </row>
    <row r="49" spans="1:5" ht="15" customHeight="1" x14ac:dyDescent="0.2">
      <c r="A49" s="6" t="s">
        <v>10</v>
      </c>
      <c r="B49" s="7">
        <v>13665</v>
      </c>
      <c r="C49" s="7">
        <v>10493</v>
      </c>
      <c r="D49" s="5">
        <f t="shared" si="6"/>
        <v>3172</v>
      </c>
      <c r="E49" s="5">
        <f t="shared" si="7"/>
        <v>211580</v>
      </c>
    </row>
    <row r="50" spans="1:5" ht="15" customHeight="1" x14ac:dyDescent="0.2">
      <c r="A50" s="6" t="s">
        <v>11</v>
      </c>
      <c r="B50" s="7">
        <v>11104</v>
      </c>
      <c r="C50" s="7">
        <v>8685</v>
      </c>
      <c r="D50" s="5">
        <f t="shared" si="6"/>
        <v>2419</v>
      </c>
      <c r="E50" s="5">
        <f t="shared" si="7"/>
        <v>213999</v>
      </c>
    </row>
    <row r="51" spans="1:5" ht="15.75" customHeight="1" x14ac:dyDescent="0.2">
      <c r="A51" s="6" t="s">
        <v>12</v>
      </c>
      <c r="B51" s="7">
        <v>11739</v>
      </c>
      <c r="C51" s="7">
        <v>9688</v>
      </c>
      <c r="D51" s="5">
        <f t="shared" si="6"/>
        <v>2051</v>
      </c>
      <c r="E51" s="5">
        <f t="shared" si="7"/>
        <v>216050</v>
      </c>
    </row>
    <row r="52" spans="1:5" ht="15" customHeight="1" x14ac:dyDescent="0.2">
      <c r="A52" s="6" t="s">
        <v>13</v>
      </c>
      <c r="B52" s="7">
        <v>11571</v>
      </c>
      <c r="C52" s="7">
        <v>9986</v>
      </c>
      <c r="D52" s="5">
        <f t="shared" si="6"/>
        <v>1585</v>
      </c>
      <c r="E52" s="5">
        <f t="shared" si="7"/>
        <v>217635</v>
      </c>
    </row>
    <row r="53" spans="1:5" ht="15" customHeight="1" x14ac:dyDescent="0.2">
      <c r="A53" s="6" t="s">
        <v>14</v>
      </c>
      <c r="B53" s="7">
        <v>12037</v>
      </c>
      <c r="C53" s="7">
        <v>9262</v>
      </c>
      <c r="D53" s="5">
        <f t="shared" si="6"/>
        <v>2775</v>
      </c>
      <c r="E53" s="5">
        <f t="shared" si="7"/>
        <v>220410</v>
      </c>
    </row>
    <row r="54" spans="1:5" ht="15" customHeight="1" x14ac:dyDescent="0.2">
      <c r="A54" s="6" t="s">
        <v>15</v>
      </c>
      <c r="B54" s="7">
        <v>13585</v>
      </c>
      <c r="C54" s="7">
        <v>10469</v>
      </c>
      <c r="D54" s="5">
        <f t="shared" si="6"/>
        <v>3116</v>
      </c>
      <c r="E54" s="5">
        <f t="shared" si="7"/>
        <v>223526</v>
      </c>
    </row>
    <row r="55" spans="1:5" ht="15" customHeight="1" x14ac:dyDescent="0.2">
      <c r="A55" s="6" t="s">
        <v>16</v>
      </c>
      <c r="B55" s="7">
        <v>12957</v>
      </c>
      <c r="C55" s="7">
        <v>9647</v>
      </c>
      <c r="D55" s="5">
        <f t="shared" si="6"/>
        <v>3310</v>
      </c>
      <c r="E55" s="5">
        <f t="shared" si="7"/>
        <v>226836</v>
      </c>
    </row>
    <row r="56" spans="1:5" ht="15" customHeight="1" x14ac:dyDescent="0.2">
      <c r="A56" s="6" t="s">
        <v>17</v>
      </c>
      <c r="B56" s="7">
        <v>11738</v>
      </c>
      <c r="C56" s="7">
        <v>9477</v>
      </c>
      <c r="D56" s="5">
        <f t="shared" si="6"/>
        <v>2261</v>
      </c>
      <c r="E56" s="5">
        <f t="shared" si="7"/>
        <v>229097</v>
      </c>
    </row>
    <row r="57" spans="1:5" ht="15" customHeight="1" x14ac:dyDescent="0.2">
      <c r="A57" s="6" t="s">
        <v>18</v>
      </c>
      <c r="B57" s="7">
        <v>10780</v>
      </c>
      <c r="C57" s="7">
        <v>10490</v>
      </c>
      <c r="D57" s="5">
        <f t="shared" si="6"/>
        <v>290</v>
      </c>
      <c r="E57" s="5">
        <f t="shared" si="7"/>
        <v>229387</v>
      </c>
    </row>
    <row r="58" spans="1:5" ht="15" customHeight="1" x14ac:dyDescent="0.2">
      <c r="A58" s="6" t="s">
        <v>19</v>
      </c>
      <c r="B58" s="7">
        <v>7942</v>
      </c>
      <c r="C58" s="7">
        <v>10510</v>
      </c>
      <c r="D58" s="5">
        <f t="shared" si="6"/>
        <v>-2568</v>
      </c>
      <c r="E58" s="5">
        <f t="shared" si="7"/>
        <v>226819</v>
      </c>
    </row>
    <row r="59" spans="1:5" ht="15" customHeight="1" x14ac:dyDescent="0.2">
      <c r="A59" s="8" t="s">
        <v>34</v>
      </c>
      <c r="B59" s="9">
        <f>SUM(B47:B58)</f>
        <v>138747</v>
      </c>
      <c r="C59" s="9">
        <f>SUM(C47:C58)</f>
        <v>116569</v>
      </c>
      <c r="D59" s="10">
        <f>SUM(D47:D58)</f>
        <v>22178</v>
      </c>
      <c r="E59" s="10">
        <f>E58</f>
        <v>226819</v>
      </c>
    </row>
    <row r="60" spans="1:5" ht="15" customHeight="1" x14ac:dyDescent="0.2">
      <c r="A60" s="2" t="s">
        <v>35</v>
      </c>
      <c r="B60" s="3">
        <v>14055</v>
      </c>
      <c r="C60" s="3">
        <v>10671</v>
      </c>
      <c r="D60" s="4">
        <f t="shared" ref="D60:D71" si="8">B60-C60</f>
        <v>3384</v>
      </c>
      <c r="E60" s="4">
        <f>E58+D60</f>
        <v>230203</v>
      </c>
    </row>
    <row r="61" spans="1:5" ht="15" customHeight="1" x14ac:dyDescent="0.2">
      <c r="A61" s="6" t="s">
        <v>9</v>
      </c>
      <c r="B61" s="7">
        <v>12564</v>
      </c>
      <c r="C61" s="7">
        <v>9445</v>
      </c>
      <c r="D61" s="5">
        <f t="shared" si="8"/>
        <v>3119</v>
      </c>
      <c r="E61" s="5">
        <f t="shared" ref="E61:E71" si="9">E60+D61</f>
        <v>233322</v>
      </c>
    </row>
    <row r="62" spans="1:5" ht="15" customHeight="1" x14ac:dyDescent="0.2">
      <c r="A62" s="6" t="s">
        <v>10</v>
      </c>
      <c r="B62" s="7">
        <v>14649</v>
      </c>
      <c r="C62" s="7">
        <v>11610</v>
      </c>
      <c r="D62" s="5">
        <f>B62-C62</f>
        <v>3039</v>
      </c>
      <c r="E62" s="5">
        <f t="shared" si="9"/>
        <v>236361</v>
      </c>
    </row>
    <row r="63" spans="1:5" ht="15" customHeight="1" x14ac:dyDescent="0.2">
      <c r="A63" s="6" t="s">
        <v>11</v>
      </c>
      <c r="B63" s="7">
        <v>13445</v>
      </c>
      <c r="C63" s="7">
        <v>11432</v>
      </c>
      <c r="D63" s="5">
        <f t="shared" si="8"/>
        <v>2013</v>
      </c>
      <c r="E63" s="5">
        <f t="shared" si="9"/>
        <v>238374</v>
      </c>
    </row>
    <row r="64" spans="1:5" ht="15.75" customHeight="1" x14ac:dyDescent="0.2">
      <c r="A64" s="6" t="s">
        <v>12</v>
      </c>
      <c r="B64" s="7">
        <v>13552</v>
      </c>
      <c r="C64" s="7">
        <v>12194</v>
      </c>
      <c r="D64" s="5">
        <f t="shared" si="8"/>
        <v>1358</v>
      </c>
      <c r="E64" s="5">
        <f t="shared" si="9"/>
        <v>239732</v>
      </c>
    </row>
    <row r="65" spans="1:5" ht="15" customHeight="1" x14ac:dyDescent="0.2">
      <c r="A65" s="6" t="s">
        <v>13</v>
      </c>
      <c r="B65" s="7">
        <v>13208</v>
      </c>
      <c r="C65" s="7">
        <v>11362</v>
      </c>
      <c r="D65" s="5">
        <f t="shared" si="8"/>
        <v>1846</v>
      </c>
      <c r="E65" s="5">
        <f t="shared" si="9"/>
        <v>241578</v>
      </c>
    </row>
    <row r="66" spans="1:5" ht="15" customHeight="1" x14ac:dyDescent="0.2">
      <c r="A66" s="6" t="s">
        <v>14</v>
      </c>
      <c r="B66" s="7">
        <v>13172</v>
      </c>
      <c r="C66" s="7">
        <v>11929</v>
      </c>
      <c r="D66" s="5">
        <f t="shared" si="8"/>
        <v>1243</v>
      </c>
      <c r="E66" s="5">
        <f t="shared" si="9"/>
        <v>242821</v>
      </c>
    </row>
    <row r="67" spans="1:5" ht="15" customHeight="1" x14ac:dyDescent="0.2">
      <c r="A67" s="6" t="s">
        <v>15</v>
      </c>
      <c r="B67" s="7">
        <v>14504</v>
      </c>
      <c r="C67" s="7">
        <v>12609</v>
      </c>
      <c r="D67" s="5">
        <f t="shared" si="8"/>
        <v>1895</v>
      </c>
      <c r="E67" s="5">
        <f t="shared" si="9"/>
        <v>244716</v>
      </c>
    </row>
    <row r="68" spans="1:5" ht="15" customHeight="1" x14ac:dyDescent="0.2">
      <c r="A68" s="6" t="s">
        <v>16</v>
      </c>
      <c r="B68" s="7">
        <v>13345</v>
      </c>
      <c r="C68" s="7">
        <v>11993</v>
      </c>
      <c r="D68" s="5">
        <f t="shared" si="8"/>
        <v>1352</v>
      </c>
      <c r="E68" s="5">
        <f t="shared" si="9"/>
        <v>246068</v>
      </c>
    </row>
    <row r="69" spans="1:5" ht="15" customHeight="1" x14ac:dyDescent="0.2">
      <c r="A69" s="6" t="s">
        <v>17</v>
      </c>
      <c r="B69" s="7">
        <v>12661</v>
      </c>
      <c r="C69" s="7">
        <v>12665</v>
      </c>
      <c r="D69" s="5">
        <f t="shared" si="8"/>
        <v>-4</v>
      </c>
      <c r="E69" s="5">
        <f t="shared" si="9"/>
        <v>246064</v>
      </c>
    </row>
    <row r="70" spans="1:5" ht="15" customHeight="1" x14ac:dyDescent="0.2">
      <c r="A70" s="6" t="s">
        <v>37</v>
      </c>
      <c r="B70" s="7">
        <v>9839</v>
      </c>
      <c r="C70" s="7">
        <v>11888</v>
      </c>
      <c r="D70" s="5">
        <f t="shared" si="8"/>
        <v>-2049</v>
      </c>
      <c r="E70" s="5">
        <f t="shared" si="9"/>
        <v>244015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244015</v>
      </c>
    </row>
    <row r="72" spans="1:5" ht="15" customHeight="1" x14ac:dyDescent="0.2">
      <c r="A72" s="8" t="s">
        <v>33</v>
      </c>
      <c r="B72" s="9">
        <f>SUM(B60:B71)</f>
        <v>144994</v>
      </c>
      <c r="C72" s="9">
        <f>SUM(C60:C71)</f>
        <v>127798</v>
      </c>
      <c r="D72" s="10">
        <f>SUM(D60:D71)</f>
        <v>17196</v>
      </c>
      <c r="E72" s="10">
        <f>E71</f>
        <v>244015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7"/>
  <sheetViews>
    <sheetView showGridLines="0" tabSelected="1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587740</v>
      </c>
    </row>
    <row r="9" spans="1:5" ht="15" customHeight="1" x14ac:dyDescent="0.2">
      <c r="A9" s="6" t="s">
        <v>9</v>
      </c>
      <c r="B9" s="7">
        <v>37455</v>
      </c>
      <c r="C9" s="7">
        <v>30644</v>
      </c>
      <c r="D9" s="5">
        <f t="shared" si="0"/>
        <v>6811</v>
      </c>
      <c r="E9" s="5">
        <f t="shared" ref="E9:E19" si="1">E8+D9</f>
        <v>594551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590361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573450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565522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565809</v>
      </c>
    </row>
    <row r="14" spans="1:5" ht="15" customHeight="1" x14ac:dyDescent="0.2">
      <c r="A14" s="6" t="s">
        <v>14</v>
      </c>
      <c r="B14" s="7">
        <v>35839</v>
      </c>
      <c r="C14" s="7">
        <v>28035</v>
      </c>
      <c r="D14" s="5">
        <f t="shared" si="0"/>
        <v>7804</v>
      </c>
      <c r="E14" s="5">
        <f t="shared" si="1"/>
        <v>573613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581964</v>
      </c>
    </row>
    <row r="16" spans="1:5" ht="15" customHeight="1" x14ac:dyDescent="0.2">
      <c r="A16" s="6" t="s">
        <v>16</v>
      </c>
      <c r="B16" s="7">
        <v>39296</v>
      </c>
      <c r="C16" s="7">
        <v>30383</v>
      </c>
      <c r="D16" s="5">
        <f t="shared" si="0"/>
        <v>8913</v>
      </c>
      <c r="E16" s="5">
        <f t="shared" si="1"/>
        <v>590877</v>
      </c>
    </row>
    <row r="17" spans="1:5" ht="15" customHeight="1" x14ac:dyDescent="0.2">
      <c r="A17" s="6" t="s">
        <v>17</v>
      </c>
      <c r="B17" s="7">
        <v>42117</v>
      </c>
      <c r="C17" s="7">
        <v>33889</v>
      </c>
      <c r="D17" s="5">
        <f t="shared" si="0"/>
        <v>8228</v>
      </c>
      <c r="E17" s="5">
        <f t="shared" si="1"/>
        <v>599105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607666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601971</v>
      </c>
    </row>
    <row r="20" spans="1:5" ht="15" customHeight="1" x14ac:dyDescent="0.2">
      <c r="A20" s="8" t="s">
        <v>32</v>
      </c>
      <c r="B20" s="9">
        <f>SUM(B8:B19)</f>
        <v>406589</v>
      </c>
      <c r="C20" s="9">
        <f>SUM(C8:C19)</f>
        <v>378323</v>
      </c>
      <c r="D20" s="10">
        <f>SUM(D8:D19)</f>
        <v>28266</v>
      </c>
      <c r="E20" s="10">
        <f>E19</f>
        <v>601971</v>
      </c>
    </row>
    <row r="21" spans="1:5" ht="15" customHeight="1" x14ac:dyDescent="0.2">
      <c r="A21" s="2" t="s">
        <v>21</v>
      </c>
      <c r="B21" s="3">
        <v>49266</v>
      </c>
      <c r="C21" s="3">
        <v>33796</v>
      </c>
      <c r="D21" s="4">
        <f t="shared" ref="D21:D32" si="2">B21-C21</f>
        <v>15470</v>
      </c>
      <c r="E21" s="4">
        <f>E19+D21</f>
        <v>617441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631008</v>
      </c>
    </row>
    <row r="23" spans="1:5" ht="15" customHeight="1" x14ac:dyDescent="0.2">
      <c r="A23" s="6" t="s">
        <v>10</v>
      </c>
      <c r="B23" s="7">
        <v>47024</v>
      </c>
      <c r="C23" s="7">
        <v>40732</v>
      </c>
      <c r="D23" s="5">
        <f t="shared" si="2"/>
        <v>6292</v>
      </c>
      <c r="E23" s="5">
        <f t="shared" si="3"/>
        <v>637300</v>
      </c>
    </row>
    <row r="24" spans="1:5" ht="15" customHeight="1" x14ac:dyDescent="0.2">
      <c r="A24" s="6" t="s">
        <v>11</v>
      </c>
      <c r="B24" s="7">
        <v>41130</v>
      </c>
      <c r="C24" s="7">
        <v>35688</v>
      </c>
      <c r="D24" s="5">
        <f t="shared" si="2"/>
        <v>5442</v>
      </c>
      <c r="E24" s="5">
        <f t="shared" si="3"/>
        <v>642742</v>
      </c>
    </row>
    <row r="25" spans="1:5" ht="15" customHeight="1" x14ac:dyDescent="0.2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644422</v>
      </c>
    </row>
    <row r="26" spans="1:5" ht="15" customHeight="1" x14ac:dyDescent="0.2">
      <c r="A26" s="6" t="s">
        <v>13</v>
      </c>
      <c r="B26" s="7">
        <v>42969</v>
      </c>
      <c r="C26" s="7">
        <v>40870</v>
      </c>
      <c r="D26" s="5">
        <f t="shared" si="2"/>
        <v>2099</v>
      </c>
      <c r="E26" s="5">
        <f t="shared" si="3"/>
        <v>646521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651786</v>
      </c>
    </row>
    <row r="28" spans="1:5" ht="15" customHeight="1" x14ac:dyDescent="0.2">
      <c r="A28" s="6" t="s">
        <v>15</v>
      </c>
      <c r="B28" s="7">
        <v>46666</v>
      </c>
      <c r="C28" s="12">
        <v>38615</v>
      </c>
      <c r="D28" s="5">
        <f t="shared" si="2"/>
        <v>8051</v>
      </c>
      <c r="E28" s="5">
        <f t="shared" si="3"/>
        <v>659837</v>
      </c>
    </row>
    <row r="29" spans="1:5" ht="15" customHeight="1" x14ac:dyDescent="0.2">
      <c r="A29" s="6" t="s">
        <v>16</v>
      </c>
      <c r="B29" s="7">
        <v>45452</v>
      </c>
      <c r="C29" s="12">
        <v>40732</v>
      </c>
      <c r="D29" s="5">
        <f t="shared" si="2"/>
        <v>4720</v>
      </c>
      <c r="E29" s="5">
        <f t="shared" si="3"/>
        <v>664557</v>
      </c>
    </row>
    <row r="30" spans="1:5" ht="15" customHeight="1" x14ac:dyDescent="0.2">
      <c r="A30" s="6" t="s">
        <v>17</v>
      </c>
      <c r="B30" s="7">
        <v>44081</v>
      </c>
      <c r="C30" s="11">
        <v>40321</v>
      </c>
      <c r="D30" s="5">
        <f t="shared" si="2"/>
        <v>3760</v>
      </c>
      <c r="E30" s="5">
        <f t="shared" si="3"/>
        <v>668317</v>
      </c>
    </row>
    <row r="31" spans="1:5" ht="15" customHeight="1" x14ac:dyDescent="0.2">
      <c r="A31" s="6" t="s">
        <v>18</v>
      </c>
      <c r="B31" s="7">
        <v>46391</v>
      </c>
      <c r="C31" s="12">
        <v>42304</v>
      </c>
      <c r="D31" s="5">
        <f t="shared" si="2"/>
        <v>4087</v>
      </c>
      <c r="E31" s="5">
        <f t="shared" si="3"/>
        <v>672404</v>
      </c>
    </row>
    <row r="32" spans="1:5" ht="15" customHeight="1" x14ac:dyDescent="0.2">
      <c r="A32" s="6" t="s">
        <v>19</v>
      </c>
      <c r="B32" s="7">
        <v>32965</v>
      </c>
      <c r="C32" s="12">
        <v>42337</v>
      </c>
      <c r="D32" s="5">
        <f t="shared" si="2"/>
        <v>-9372</v>
      </c>
      <c r="E32" s="5">
        <f t="shared" si="3"/>
        <v>663032</v>
      </c>
    </row>
    <row r="33" spans="1:5" ht="15" customHeight="1" x14ac:dyDescent="0.2">
      <c r="A33" s="8" t="s">
        <v>22</v>
      </c>
      <c r="B33" s="9">
        <f>SUM(B21:B32)</f>
        <v>532452</v>
      </c>
      <c r="C33" s="9">
        <f>SUM(C21:C32)</f>
        <v>471391</v>
      </c>
      <c r="D33" s="10">
        <f>SUM(D21:D32)</f>
        <v>61061</v>
      </c>
      <c r="E33" s="10">
        <f>E32</f>
        <v>663032</v>
      </c>
    </row>
    <row r="34" spans="1:5" ht="15" customHeight="1" x14ac:dyDescent="0.2">
      <c r="A34" s="2" t="s">
        <v>23</v>
      </c>
      <c r="B34" s="3">
        <v>53085</v>
      </c>
      <c r="C34" s="3">
        <v>38892</v>
      </c>
      <c r="D34" s="4">
        <f t="shared" ref="D34:D45" si="4">B34-C34</f>
        <v>14193</v>
      </c>
      <c r="E34" s="4">
        <f>E32+D34</f>
        <v>677225</v>
      </c>
    </row>
    <row r="35" spans="1:5" ht="15" customHeight="1" x14ac:dyDescent="0.2">
      <c r="A35" s="6" t="s">
        <v>9</v>
      </c>
      <c r="B35" s="7">
        <v>54454</v>
      </c>
      <c r="C35" s="7">
        <v>42009</v>
      </c>
      <c r="D35" s="5">
        <f t="shared" si="4"/>
        <v>12445</v>
      </c>
      <c r="E35" s="5">
        <f t="shared" ref="E35:E45" si="5">E34+D35</f>
        <v>689670</v>
      </c>
    </row>
    <row r="36" spans="1:5" ht="15" customHeight="1" x14ac:dyDescent="0.2">
      <c r="A36" s="6" t="s">
        <v>10</v>
      </c>
      <c r="B36" s="7">
        <v>50950</v>
      </c>
      <c r="C36" s="7">
        <v>47784</v>
      </c>
      <c r="D36" s="5">
        <f t="shared" si="4"/>
        <v>3166</v>
      </c>
      <c r="E36" s="5">
        <f t="shared" si="5"/>
        <v>692836</v>
      </c>
    </row>
    <row r="37" spans="1:5" ht="15" customHeight="1" x14ac:dyDescent="0.2">
      <c r="A37" s="6" t="s">
        <v>11</v>
      </c>
      <c r="B37" s="7">
        <v>47828</v>
      </c>
      <c r="C37" s="7">
        <v>40633</v>
      </c>
      <c r="D37" s="5">
        <f t="shared" si="4"/>
        <v>7195</v>
      </c>
      <c r="E37" s="5">
        <f t="shared" si="5"/>
        <v>700031</v>
      </c>
    </row>
    <row r="38" spans="1:5" ht="15" customHeight="1" x14ac:dyDescent="0.2">
      <c r="A38" s="6" t="s">
        <v>12</v>
      </c>
      <c r="B38" s="7">
        <v>51830</v>
      </c>
      <c r="C38" s="7">
        <v>46724</v>
      </c>
      <c r="D38" s="5">
        <f t="shared" si="4"/>
        <v>5106</v>
      </c>
      <c r="E38" s="5">
        <f t="shared" si="5"/>
        <v>705137</v>
      </c>
    </row>
    <row r="39" spans="1:5" ht="15" customHeight="1" x14ac:dyDescent="0.2">
      <c r="A39" s="6" t="s">
        <v>13</v>
      </c>
      <c r="B39" s="7">
        <v>48663</v>
      </c>
      <c r="C39" s="7">
        <v>43661</v>
      </c>
      <c r="D39" s="5">
        <f t="shared" si="4"/>
        <v>5002</v>
      </c>
      <c r="E39" s="5">
        <f t="shared" si="5"/>
        <v>710139</v>
      </c>
    </row>
    <row r="40" spans="1:5" ht="15" customHeight="1" x14ac:dyDescent="0.2">
      <c r="A40" s="6" t="s">
        <v>14</v>
      </c>
      <c r="B40" s="7">
        <v>50119</v>
      </c>
      <c r="C40" s="7">
        <v>42485</v>
      </c>
      <c r="D40" s="5">
        <f t="shared" si="4"/>
        <v>7634</v>
      </c>
      <c r="E40" s="5">
        <f t="shared" si="5"/>
        <v>717773</v>
      </c>
    </row>
    <row r="41" spans="1:5" ht="15" customHeight="1" x14ac:dyDescent="0.2">
      <c r="A41" s="6" t="s">
        <v>15</v>
      </c>
      <c r="B41" s="7">
        <v>52835</v>
      </c>
      <c r="C41" s="12">
        <v>44969</v>
      </c>
      <c r="D41" s="5">
        <f t="shared" si="4"/>
        <v>7866</v>
      </c>
      <c r="E41" s="5">
        <f t="shared" si="5"/>
        <v>725639</v>
      </c>
    </row>
    <row r="42" spans="1:5" ht="15" customHeight="1" x14ac:dyDescent="0.2">
      <c r="A42" s="6" t="s">
        <v>16</v>
      </c>
      <c r="B42" s="7">
        <v>48810</v>
      </c>
      <c r="C42" s="12">
        <v>44348</v>
      </c>
      <c r="D42" s="5">
        <f t="shared" si="4"/>
        <v>4462</v>
      </c>
      <c r="E42" s="5">
        <f t="shared" si="5"/>
        <v>730101</v>
      </c>
    </row>
    <row r="43" spans="1:5" ht="15" customHeight="1" x14ac:dyDescent="0.2">
      <c r="A43" s="6" t="s">
        <v>17</v>
      </c>
      <c r="B43" s="7">
        <v>46865</v>
      </c>
      <c r="C43" s="11">
        <v>42951</v>
      </c>
      <c r="D43" s="5">
        <f t="shared" si="4"/>
        <v>3914</v>
      </c>
      <c r="E43" s="5">
        <f t="shared" si="5"/>
        <v>734015</v>
      </c>
    </row>
    <row r="44" spans="1:5" ht="15" customHeight="1" x14ac:dyDescent="0.2">
      <c r="A44" s="6" t="s">
        <v>18</v>
      </c>
      <c r="B44" s="7">
        <v>43891</v>
      </c>
      <c r="C44" s="12">
        <v>45951</v>
      </c>
      <c r="D44" s="5">
        <f t="shared" si="4"/>
        <v>-2060</v>
      </c>
      <c r="E44" s="5">
        <f t="shared" si="5"/>
        <v>731955</v>
      </c>
    </row>
    <row r="45" spans="1:5" ht="15" customHeight="1" x14ac:dyDescent="0.2">
      <c r="A45" s="6" t="s">
        <v>19</v>
      </c>
      <c r="B45" s="7">
        <v>31633</v>
      </c>
      <c r="C45" s="12">
        <v>43896</v>
      </c>
      <c r="D45" s="5">
        <f t="shared" si="4"/>
        <v>-12263</v>
      </c>
      <c r="E45" s="5">
        <f t="shared" si="5"/>
        <v>719692</v>
      </c>
    </row>
    <row r="46" spans="1:5" ht="15" customHeight="1" x14ac:dyDescent="0.2">
      <c r="A46" s="8" t="s">
        <v>24</v>
      </c>
      <c r="B46" s="9">
        <f>SUM(B34:B45)</f>
        <v>580963</v>
      </c>
      <c r="C46" s="9">
        <f>SUM(C34:C45)</f>
        <v>524303</v>
      </c>
      <c r="D46" s="10">
        <f>SUM(D34:D45)</f>
        <v>56660</v>
      </c>
      <c r="E46" s="10">
        <f>E45</f>
        <v>719692</v>
      </c>
    </row>
    <row r="47" spans="1:5" ht="15" customHeight="1" x14ac:dyDescent="0.2">
      <c r="A47" s="2" t="s">
        <v>25</v>
      </c>
      <c r="B47" s="3">
        <v>58785</v>
      </c>
      <c r="C47" s="3">
        <v>43464</v>
      </c>
      <c r="D47" s="4">
        <f t="shared" ref="D47:D58" si="6">B47-C47</f>
        <v>15321</v>
      </c>
      <c r="E47" s="4">
        <f>E45+D47</f>
        <v>735013</v>
      </c>
    </row>
    <row r="48" spans="1:5" ht="15" customHeight="1" x14ac:dyDescent="0.2">
      <c r="A48" s="6" t="s">
        <v>9</v>
      </c>
      <c r="B48" s="7">
        <v>50819</v>
      </c>
      <c r="C48" s="7">
        <v>44488</v>
      </c>
      <c r="D48" s="5">
        <f t="shared" si="6"/>
        <v>6331</v>
      </c>
      <c r="E48" s="5">
        <f t="shared" ref="E48:E58" si="7">E47+D48</f>
        <v>741344</v>
      </c>
    </row>
    <row r="49" spans="1:5" ht="15" customHeight="1" x14ac:dyDescent="0.2">
      <c r="A49" s="6" t="s">
        <v>10</v>
      </c>
      <c r="B49" s="7">
        <v>59710</v>
      </c>
      <c r="C49" s="7">
        <v>51361</v>
      </c>
      <c r="D49" s="5">
        <f t="shared" si="6"/>
        <v>8349</v>
      </c>
      <c r="E49" s="5">
        <f t="shared" si="7"/>
        <v>749693</v>
      </c>
    </row>
    <row r="50" spans="1:5" ht="15" customHeight="1" x14ac:dyDescent="0.2">
      <c r="A50" s="6" t="s">
        <v>11</v>
      </c>
      <c r="B50" s="7">
        <v>49644</v>
      </c>
      <c r="C50" s="7">
        <v>43156</v>
      </c>
      <c r="D50" s="5">
        <f t="shared" si="6"/>
        <v>6488</v>
      </c>
      <c r="E50" s="5">
        <f t="shared" si="7"/>
        <v>756181</v>
      </c>
    </row>
    <row r="51" spans="1:5" ht="15" customHeight="1" x14ac:dyDescent="0.2">
      <c r="A51" s="6" t="s">
        <v>12</v>
      </c>
      <c r="B51" s="7">
        <v>55345</v>
      </c>
      <c r="C51" s="7">
        <v>51079</v>
      </c>
      <c r="D51" s="5">
        <f t="shared" si="6"/>
        <v>4266</v>
      </c>
      <c r="E51" s="5">
        <f t="shared" si="7"/>
        <v>760447</v>
      </c>
    </row>
    <row r="52" spans="1:5" ht="15" customHeight="1" x14ac:dyDescent="0.2">
      <c r="A52" s="6" t="s">
        <v>13</v>
      </c>
      <c r="B52" s="7">
        <v>50367</v>
      </c>
      <c r="C52" s="7">
        <v>48673</v>
      </c>
      <c r="D52" s="5">
        <f t="shared" si="6"/>
        <v>1694</v>
      </c>
      <c r="E52" s="5">
        <f t="shared" si="7"/>
        <v>762141</v>
      </c>
    </row>
    <row r="53" spans="1:5" ht="15" customHeight="1" x14ac:dyDescent="0.2">
      <c r="A53" s="6" t="s">
        <v>14</v>
      </c>
      <c r="B53" s="7">
        <v>53876</v>
      </c>
      <c r="C53" s="7">
        <v>47677</v>
      </c>
      <c r="D53" s="5">
        <f t="shared" si="6"/>
        <v>6199</v>
      </c>
      <c r="E53" s="5">
        <f t="shared" si="7"/>
        <v>768340</v>
      </c>
    </row>
    <row r="54" spans="1:5" ht="15" customHeight="1" x14ac:dyDescent="0.2">
      <c r="A54" s="6" t="s">
        <v>15</v>
      </c>
      <c r="B54" s="7">
        <v>58694</v>
      </c>
      <c r="C54" s="12">
        <v>50821</v>
      </c>
      <c r="D54" s="5">
        <f t="shared" si="6"/>
        <v>7873</v>
      </c>
      <c r="E54" s="5">
        <f t="shared" si="7"/>
        <v>776213</v>
      </c>
    </row>
    <row r="55" spans="1:5" ht="19.5" customHeight="1" x14ac:dyDescent="0.2">
      <c r="A55" s="6" t="s">
        <v>16</v>
      </c>
      <c r="B55" s="7">
        <v>50341</v>
      </c>
      <c r="C55" s="12">
        <v>45947</v>
      </c>
      <c r="D55" s="5">
        <f t="shared" si="6"/>
        <v>4394</v>
      </c>
      <c r="E55" s="5">
        <f t="shared" si="7"/>
        <v>780607</v>
      </c>
    </row>
    <row r="56" spans="1:5" ht="15" customHeight="1" x14ac:dyDescent="0.2">
      <c r="A56" s="6" t="s">
        <v>17</v>
      </c>
      <c r="B56" s="7">
        <v>53720</v>
      </c>
      <c r="C56" s="11">
        <v>48541</v>
      </c>
      <c r="D56" s="5">
        <f t="shared" si="6"/>
        <v>5179</v>
      </c>
      <c r="E56" s="5">
        <f t="shared" si="7"/>
        <v>785786</v>
      </c>
    </row>
    <row r="57" spans="1:5" ht="15" customHeight="1" x14ac:dyDescent="0.2">
      <c r="A57" s="6" t="s">
        <v>18</v>
      </c>
      <c r="B57" s="7">
        <v>47993</v>
      </c>
      <c r="C57" s="12">
        <v>51075</v>
      </c>
      <c r="D57" s="5">
        <f t="shared" si="6"/>
        <v>-3082</v>
      </c>
      <c r="E57" s="5">
        <f t="shared" si="7"/>
        <v>782704</v>
      </c>
    </row>
    <row r="58" spans="1:5" ht="15" customHeight="1" x14ac:dyDescent="0.2">
      <c r="A58" s="6" t="s">
        <v>19</v>
      </c>
      <c r="B58" s="7">
        <v>34569</v>
      </c>
      <c r="C58" s="12">
        <v>48347</v>
      </c>
      <c r="D58" s="5">
        <f t="shared" si="6"/>
        <v>-13778</v>
      </c>
      <c r="E58" s="5">
        <f t="shared" si="7"/>
        <v>768926</v>
      </c>
    </row>
    <row r="59" spans="1:5" ht="15" customHeight="1" x14ac:dyDescent="0.2">
      <c r="A59" s="8" t="s">
        <v>34</v>
      </c>
      <c r="B59" s="9">
        <f>SUM(B47:B58)</f>
        <v>623863</v>
      </c>
      <c r="C59" s="9">
        <f>SUM(C47:C58)</f>
        <v>574629</v>
      </c>
      <c r="D59" s="10">
        <f>SUM(D47:D58)</f>
        <v>49234</v>
      </c>
      <c r="E59" s="10">
        <f>E58</f>
        <v>768926</v>
      </c>
    </row>
    <row r="60" spans="1:5" ht="15" customHeight="1" x14ac:dyDescent="0.2">
      <c r="A60" s="2" t="s">
        <v>35</v>
      </c>
      <c r="B60" s="3">
        <v>65517</v>
      </c>
      <c r="C60" s="3">
        <v>46992</v>
      </c>
      <c r="D60" s="4">
        <f t="shared" ref="D60:D71" si="8">B60-C60</f>
        <v>18525</v>
      </c>
      <c r="E60" s="4">
        <f>E58+D60</f>
        <v>787451</v>
      </c>
    </row>
    <row r="61" spans="1:5" ht="15" customHeight="1" x14ac:dyDescent="0.2">
      <c r="A61" s="6" t="s">
        <v>9</v>
      </c>
      <c r="B61" s="7">
        <v>62575</v>
      </c>
      <c r="C61" s="7">
        <v>51189</v>
      </c>
      <c r="D61" s="5">
        <f t="shared" si="8"/>
        <v>11386</v>
      </c>
      <c r="E61" s="5">
        <f t="shared" ref="E61:E71" si="9">E60+D61</f>
        <v>798837</v>
      </c>
    </row>
    <row r="62" spans="1:5" ht="15" customHeight="1" x14ac:dyDescent="0.2">
      <c r="A62" s="6" t="s">
        <v>10</v>
      </c>
      <c r="B62" s="7">
        <v>59727</v>
      </c>
      <c r="C62" s="7">
        <v>52455</v>
      </c>
      <c r="D62" s="5">
        <f t="shared" si="8"/>
        <v>7272</v>
      </c>
      <c r="E62" s="5">
        <f t="shared" si="9"/>
        <v>806109</v>
      </c>
    </row>
    <row r="63" spans="1:5" ht="15" customHeight="1" x14ac:dyDescent="0.2">
      <c r="A63" s="6" t="s">
        <v>11</v>
      </c>
      <c r="B63" s="7">
        <v>59062</v>
      </c>
      <c r="C63" s="7">
        <v>55826</v>
      </c>
      <c r="D63" s="5">
        <f t="shared" si="8"/>
        <v>3236</v>
      </c>
      <c r="E63" s="5">
        <f t="shared" si="9"/>
        <v>809345</v>
      </c>
    </row>
    <row r="64" spans="1:5" ht="15" customHeight="1" x14ac:dyDescent="0.2">
      <c r="A64" s="6" t="s">
        <v>12</v>
      </c>
      <c r="B64" s="7">
        <v>58132</v>
      </c>
      <c r="C64" s="7">
        <v>55593</v>
      </c>
      <c r="D64" s="5">
        <f t="shared" si="8"/>
        <v>2539</v>
      </c>
      <c r="E64" s="5">
        <f t="shared" si="9"/>
        <v>811884</v>
      </c>
    </row>
    <row r="65" spans="1:5" ht="15" customHeight="1" x14ac:dyDescent="0.2">
      <c r="A65" s="6" t="s">
        <v>13</v>
      </c>
      <c r="B65" s="7">
        <v>53330</v>
      </c>
      <c r="C65" s="7">
        <v>52093</v>
      </c>
      <c r="D65" s="5">
        <f t="shared" si="8"/>
        <v>1237</v>
      </c>
      <c r="E65" s="5">
        <f t="shared" si="9"/>
        <v>813121</v>
      </c>
    </row>
    <row r="66" spans="1:5" ht="15" customHeight="1" x14ac:dyDescent="0.2">
      <c r="A66" s="6" t="s">
        <v>14</v>
      </c>
      <c r="B66" s="7">
        <v>55472</v>
      </c>
      <c r="C66" s="7">
        <v>53677</v>
      </c>
      <c r="D66" s="5">
        <f t="shared" si="8"/>
        <v>1795</v>
      </c>
      <c r="E66" s="5">
        <f t="shared" si="9"/>
        <v>814916</v>
      </c>
    </row>
    <row r="67" spans="1:5" ht="15" customHeight="1" x14ac:dyDescent="0.2">
      <c r="A67" s="6" t="s">
        <v>15</v>
      </c>
      <c r="B67" s="7">
        <v>56471</v>
      </c>
      <c r="C67" s="12">
        <v>55111</v>
      </c>
      <c r="D67" s="5">
        <f t="shared" si="8"/>
        <v>1360</v>
      </c>
      <c r="E67" s="5">
        <f t="shared" si="9"/>
        <v>816276</v>
      </c>
    </row>
    <row r="68" spans="1:5" ht="19.5" customHeight="1" x14ac:dyDescent="0.2">
      <c r="A68" s="6" t="s">
        <v>16</v>
      </c>
      <c r="B68" s="7">
        <v>53355</v>
      </c>
      <c r="C68" s="12">
        <v>53667</v>
      </c>
      <c r="D68" s="5">
        <f t="shared" si="8"/>
        <v>-312</v>
      </c>
      <c r="E68" s="5">
        <f t="shared" si="9"/>
        <v>815964</v>
      </c>
    </row>
    <row r="69" spans="1:5" ht="15" customHeight="1" x14ac:dyDescent="0.2">
      <c r="A69" s="6" t="s">
        <v>17</v>
      </c>
      <c r="B69" s="7">
        <v>55301</v>
      </c>
      <c r="C69" s="11">
        <v>55971</v>
      </c>
      <c r="D69" s="5">
        <f t="shared" si="8"/>
        <v>-670</v>
      </c>
      <c r="E69" s="5">
        <f t="shared" si="9"/>
        <v>815294</v>
      </c>
    </row>
    <row r="70" spans="1:5" ht="15" customHeight="1" x14ac:dyDescent="0.2">
      <c r="A70" s="6" t="s">
        <v>37</v>
      </c>
      <c r="B70" s="7">
        <v>46578</v>
      </c>
      <c r="C70" s="12">
        <v>52501</v>
      </c>
      <c r="D70" s="5">
        <f t="shared" si="8"/>
        <v>-5923</v>
      </c>
      <c r="E70" s="5">
        <f t="shared" si="9"/>
        <v>809371</v>
      </c>
    </row>
    <row r="71" spans="1:5" ht="15" hidden="1" customHeight="1" x14ac:dyDescent="0.2">
      <c r="A71" s="6" t="s">
        <v>26</v>
      </c>
      <c r="B71" s="7">
        <v>0</v>
      </c>
      <c r="C71" s="12">
        <v>0</v>
      </c>
      <c r="D71" s="5">
        <f t="shared" si="8"/>
        <v>0</v>
      </c>
      <c r="E71" s="5">
        <f t="shared" si="9"/>
        <v>809371</v>
      </c>
    </row>
    <row r="72" spans="1:5" ht="15" customHeight="1" x14ac:dyDescent="0.2">
      <c r="A72" s="8" t="s">
        <v>33</v>
      </c>
      <c r="B72" s="9">
        <f>SUM(B60:B71)</f>
        <v>625520</v>
      </c>
      <c r="C72" s="9">
        <f>SUM(C60:C71)</f>
        <v>585075</v>
      </c>
      <c r="D72" s="10">
        <f>SUM(D60:D71)</f>
        <v>40445</v>
      </c>
      <c r="E72" s="10">
        <f>E71</f>
        <v>809371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8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2025-01-17T14:20:22Z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