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ED1FC232-D5FB-4A03-8D84-46104AB0C26B}" xr6:coauthVersionLast="47" xr6:coauthVersionMax="47" xr10:uidLastSave="{00000000-0000-0000-0000-000000000000}"/>
  <bookViews>
    <workbookView xWindow="-120" yWindow="-120" windowWidth="20730" windowHeight="11160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Alagoas!$A$1:$E$76</definedName>
    <definedName name="_xlnm.Print_Area" localSheetId="8">Bahia!$A$1:$E$76</definedName>
    <definedName name="_xlnm.Print_Area" localSheetId="2">Ceará!$A$1:$E$75</definedName>
    <definedName name="_xlnm.Print_Area" localSheetId="0">Maranhão!$A$1:$E$75</definedName>
    <definedName name="_xlnm.Print_Area" localSheetId="4">Paraíba!$A$1:$E$75</definedName>
    <definedName name="_xlnm.Print_Area" localSheetId="5">Pernambuco!$A$1:$E$76</definedName>
    <definedName name="_xlnm.Print_Area" localSheetId="1">Piauí!$A$1:$E$75</definedName>
    <definedName name="_xlnm.Print_Area" localSheetId="3">'Rio Grande do Norte'!$A$1:$E$75</definedName>
    <definedName name="_xlnm.Print_Area" localSheetId="7">Sergipe!$A$1:$E$76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7" l="1"/>
  <c r="D60" i="5"/>
  <c r="D47" i="5"/>
  <c r="D60" i="1"/>
  <c r="D63" i="4"/>
  <c r="D8" i="3"/>
  <c r="D8" i="4" l="1"/>
  <c r="C72" i="9"/>
  <c r="B72" i="9"/>
  <c r="D71" i="9"/>
  <c r="D70" i="9"/>
  <c r="D69" i="9"/>
  <c r="D68" i="9"/>
  <c r="D67" i="9"/>
  <c r="D66" i="9"/>
  <c r="D65" i="9"/>
  <c r="D64" i="9"/>
  <c r="D63" i="9"/>
  <c r="D62" i="9"/>
  <c r="D61" i="9"/>
  <c r="D60" i="9"/>
  <c r="C72" i="8"/>
  <c r="B72" i="8"/>
  <c r="D71" i="8"/>
  <c r="D70" i="8"/>
  <c r="D69" i="8"/>
  <c r="D68" i="8"/>
  <c r="D67" i="8"/>
  <c r="D66" i="8"/>
  <c r="D65" i="8"/>
  <c r="D64" i="8"/>
  <c r="D63" i="8"/>
  <c r="D62" i="8"/>
  <c r="D61" i="8"/>
  <c r="D60" i="8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C72" i="4"/>
  <c r="B72" i="4"/>
  <c r="D71" i="4"/>
  <c r="D70" i="4"/>
  <c r="D69" i="4"/>
  <c r="D68" i="4"/>
  <c r="D67" i="4"/>
  <c r="D66" i="4"/>
  <c r="D65" i="4"/>
  <c r="D64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21" i="5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B20" i="3"/>
  <c r="D8" i="1"/>
  <c r="C59" i="9"/>
  <c r="B59" i="9"/>
  <c r="D58" i="9"/>
  <c r="D57" i="9"/>
  <c r="D56" i="9"/>
  <c r="D55" i="9"/>
  <c r="D54" i="9"/>
  <c r="D53" i="9"/>
  <c r="D52" i="9"/>
  <c r="D51" i="9"/>
  <c r="D50" i="9"/>
  <c r="D49" i="9"/>
  <c r="D48" i="9"/>
  <c r="D47" i="9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C33" i="9"/>
  <c r="B33" i="9"/>
  <c r="D32" i="9"/>
  <c r="D31" i="9"/>
  <c r="D30" i="9"/>
  <c r="D29" i="9"/>
  <c r="D28" i="9"/>
  <c r="D27" i="9"/>
  <c r="D26" i="9"/>
  <c r="D25" i="9"/>
  <c r="D24" i="9"/>
  <c r="D23" i="9"/>
  <c r="D22" i="9"/>
  <c r="D21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E9" i="9" s="1"/>
  <c r="C59" i="8"/>
  <c r="B59" i="8"/>
  <c r="D58" i="8"/>
  <c r="D57" i="8"/>
  <c r="D56" i="8"/>
  <c r="D55" i="8"/>
  <c r="D54" i="8"/>
  <c r="D53" i="8"/>
  <c r="D52" i="8"/>
  <c r="D51" i="8"/>
  <c r="D50" i="8"/>
  <c r="D49" i="8"/>
  <c r="D48" i="8"/>
  <c r="D47" i="8"/>
  <c r="C46" i="8"/>
  <c r="B46" i="8"/>
  <c r="D45" i="8"/>
  <c r="D44" i="8"/>
  <c r="D43" i="8"/>
  <c r="D42" i="8"/>
  <c r="D41" i="8"/>
  <c r="D40" i="8"/>
  <c r="D39" i="8"/>
  <c r="D38" i="8"/>
  <c r="D37" i="8"/>
  <c r="D36" i="8"/>
  <c r="D35" i="8"/>
  <c r="D34" i="8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D21" i="8"/>
  <c r="C20" i="8"/>
  <c r="B20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E10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D19" i="3"/>
  <c r="D18" i="3"/>
  <c r="D15" i="3"/>
  <c r="D14" i="3"/>
  <c r="D11" i="3"/>
  <c r="D10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4" l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D46" i="6"/>
  <c r="D33" i="6"/>
  <c r="E11" i="6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D20" i="6"/>
  <c r="D46" i="5"/>
  <c r="D20" i="5"/>
  <c r="D46" i="4"/>
  <c r="D33" i="4"/>
  <c r="E11" i="4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20" i="7"/>
  <c r="D33" i="9"/>
  <c r="D59" i="9"/>
  <c r="D33" i="5"/>
  <c r="D59" i="5"/>
  <c r="D20" i="9"/>
  <c r="E22" i="7" l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63" i="4" l="1"/>
  <c r="E64" i="4" s="1"/>
  <c r="E65" i="4" s="1"/>
  <c r="E66" i="4" s="1"/>
  <c r="E67" i="4" s="1"/>
  <c r="E68" i="4" s="1"/>
  <c r="E69" i="4" s="1"/>
  <c r="E70" i="4" s="1"/>
  <c r="E71" i="4" s="1"/>
  <c r="E72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<sst xmlns="http://schemas.openxmlformats.org/spreadsheetml/2006/main" count="685" uniqueCount="43">
  <si>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</si>
  <si>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</si>
  <si>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</si>
  <si>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</si>
  <si>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</si>
  <si>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</si>
  <si>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</si>
  <si>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</si>
  <si>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</si>
  <si>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</si>
  <si>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</si>
  <si>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</si>
  <si>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</si>
  <si>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</si>
  <si>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</si>
  <si>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</si>
  <si>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</si>
  <si>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</si>
  <si>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</si>
  <si>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</si>
  <si>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</si>
  <si>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</si>
  <si>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</si>
  <si>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</si>
  <si>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</si>
  <si>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</si>
  <si>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</si>
  <si>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</si>
  <si>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</si>
  <si>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</si>
  <si>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</si>
  <si>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</si>
  <si>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</si>
  <si>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</si>
  <si>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</si>
  <si>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</si>
  <si>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</si>
  <si>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2024*</t>
  </si>
  <si>
    <t>2023</t>
  </si>
  <si>
    <t>24 JAN</t>
  </si>
  <si>
    <t xml:space="preserve"> 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</si>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</sst>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zoomScaleNormal="100" workbookViewId="0">
      <pane ySplit="7" topLeftCell="A62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35641</v>
      </c>
    </row>
    <row r="9" spans="1:5" ht="15" customHeight="1" x14ac:dyDescent="0.2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35029</v>
      </c>
    </row>
    <row r="10" spans="1:5" ht="15" customHeight="1" x14ac:dyDescent="0.2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34122</v>
      </c>
    </row>
    <row r="11" spans="1:5" ht="15" customHeight="1" x14ac:dyDescent="0.2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32320</v>
      </c>
    </row>
    <row r="12" spans="1:5" ht="15" customHeight="1" x14ac:dyDescent="0.2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31995</v>
      </c>
    </row>
    <row r="13" spans="1:5" ht="15" customHeight="1" x14ac:dyDescent="0.2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33757</v>
      </c>
    </row>
    <row r="14" spans="1:5" ht="15" customHeight="1" x14ac:dyDescent="0.2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35813</v>
      </c>
    </row>
    <row r="15" spans="1:5" ht="15" customHeight="1" x14ac:dyDescent="0.2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37938</v>
      </c>
    </row>
    <row r="16" spans="1:5" ht="15" customHeight="1" x14ac:dyDescent="0.2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39701</v>
      </c>
    </row>
    <row r="17" spans="1:7" ht="15" customHeight="1" x14ac:dyDescent="0.2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40743</v>
      </c>
    </row>
    <row r="18" spans="1:7" ht="15" customHeight="1" x14ac:dyDescent="0.2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40978</v>
      </c>
    </row>
    <row r="19" spans="1:7" ht="15" customHeight="1" x14ac:dyDescent="0.2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39200</v>
      </c>
    </row>
    <row r="20" spans="1:7" ht="15" customHeight="1" x14ac:dyDescent="0.2">
      <c r="A20" s="8" t="s">
        <v>20</v>
      </c>
      <c r="B20" s="9">
        <f>SUM(B8:B19)</f>
        <v>30522</v>
      </c>
      <c r="C20" s="9">
        <f>SUM(C8:C19)</f>
        <v>27459</v>
      </c>
      <c r="D20" s="9">
        <f>SUM(D8:D19)</f>
        <v>3063</v>
      </c>
      <c r="E20" s="10">
        <f>E19</f>
        <v>39200</v>
      </c>
    </row>
    <row r="21" spans="1:7" ht="15" customHeight="1" x14ac:dyDescent="0.2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38040</v>
      </c>
      <c r="G21" s="11"/>
    </row>
    <row r="22" spans="1:7" ht="16.5" customHeight="1" x14ac:dyDescent="0.2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37785</v>
      </c>
    </row>
    <row r="23" spans="1:7" ht="15" customHeight="1" x14ac:dyDescent="0.2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37499</v>
      </c>
    </row>
    <row r="24" spans="1:7" ht="15" customHeight="1" x14ac:dyDescent="0.2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38080</v>
      </c>
    </row>
    <row r="25" spans="1:7" ht="15" customHeight="1" x14ac:dyDescent="0.2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39337</v>
      </c>
    </row>
    <row r="26" spans="1:7" ht="15" customHeight="1" x14ac:dyDescent="0.2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40990</v>
      </c>
    </row>
    <row r="27" spans="1:7" ht="15" customHeight="1" x14ac:dyDescent="0.2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42517</v>
      </c>
    </row>
    <row r="28" spans="1:7" ht="15" customHeight="1" x14ac:dyDescent="0.2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43609</v>
      </c>
    </row>
    <row r="29" spans="1:7" ht="15" customHeight="1" x14ac:dyDescent="0.2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45303</v>
      </c>
    </row>
    <row r="30" spans="1:7" ht="15.75" customHeight="1" x14ac:dyDescent="0.2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46532</v>
      </c>
    </row>
    <row r="31" spans="1:7" ht="15" customHeight="1" x14ac:dyDescent="0.2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46885</v>
      </c>
    </row>
    <row r="32" spans="1:7" ht="15" customHeight="1" x14ac:dyDescent="0.2">
      <c r="A32" s="6" t="s">
        <v>19</v>
      </c>
      <c r="B32" s="7">
        <v>2317</v>
      </c>
      <c r="C32" s="12">
        <v>3351</v>
      </c>
      <c r="D32" s="5">
        <f t="shared" si="2"/>
        <v>-1034</v>
      </c>
      <c r="E32" s="5">
        <f t="shared" si="3"/>
        <v>45851</v>
      </c>
    </row>
    <row r="33" spans="1:5" ht="15" customHeight="1" x14ac:dyDescent="0.2">
      <c r="A33" s="8" t="s">
        <v>22</v>
      </c>
      <c r="B33" s="9">
        <f>SUM(B21:B32)</f>
        <v>38921</v>
      </c>
      <c r="C33" s="9">
        <f>SUM(C21:C32)</f>
        <v>32270</v>
      </c>
      <c r="D33" s="10">
        <f>SUM(D21:D32)</f>
        <v>6651</v>
      </c>
      <c r="E33" s="10">
        <f>E32</f>
        <v>45851</v>
      </c>
    </row>
    <row r="34" spans="1:5" ht="15" customHeight="1" x14ac:dyDescent="0.2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44897</v>
      </c>
    </row>
    <row r="35" spans="1:5" ht="15" customHeight="1" x14ac:dyDescent="0.2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43883</v>
      </c>
    </row>
    <row r="36" spans="1:5" ht="15" customHeight="1" x14ac:dyDescent="0.2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42999</v>
      </c>
    </row>
    <row r="37" spans="1:5" ht="15" customHeight="1" x14ac:dyDescent="0.2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43267</v>
      </c>
    </row>
    <row r="38" spans="1:5" ht="15" customHeight="1" x14ac:dyDescent="0.2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44025</v>
      </c>
    </row>
    <row r="39" spans="1:5" ht="15" customHeight="1" x14ac:dyDescent="0.2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45457</v>
      </c>
    </row>
    <row r="40" spans="1:5" ht="15" customHeight="1" x14ac:dyDescent="0.2">
      <c r="A40" s="6" t="s">
        <v>14</v>
      </c>
      <c r="B40" s="7">
        <v>3242</v>
      </c>
      <c r="C40" s="7">
        <v>2819</v>
      </c>
      <c r="D40" s="5">
        <f t="shared" si="4"/>
        <v>423</v>
      </c>
      <c r="E40" s="5">
        <f t="shared" si="5"/>
        <v>45880</v>
      </c>
    </row>
    <row r="41" spans="1:5" ht="15" customHeight="1" x14ac:dyDescent="0.2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46887</v>
      </c>
    </row>
    <row r="42" spans="1:5" ht="15" customHeight="1" x14ac:dyDescent="0.2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48181</v>
      </c>
    </row>
    <row r="43" spans="1:5" ht="15" customHeight="1" x14ac:dyDescent="0.2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48386</v>
      </c>
    </row>
    <row r="44" spans="1:5" ht="15" customHeight="1" x14ac:dyDescent="0.2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48229</v>
      </c>
    </row>
    <row r="45" spans="1:5" ht="15" customHeight="1" x14ac:dyDescent="0.2">
      <c r="A45" s="6" t="s">
        <v>19</v>
      </c>
      <c r="B45" s="7">
        <v>2327</v>
      </c>
      <c r="C45" s="7">
        <v>3379</v>
      </c>
      <c r="D45" s="5">
        <f t="shared" si="4"/>
        <v>-1052</v>
      </c>
      <c r="E45" s="5">
        <f t="shared" si="5"/>
        <v>47177</v>
      </c>
    </row>
    <row r="46" spans="1:5" ht="15" customHeight="1" x14ac:dyDescent="0.2">
      <c r="A46" s="8" t="s">
        <v>24</v>
      </c>
      <c r="B46" s="9">
        <f>SUM(B34:B45)</f>
        <v>38427</v>
      </c>
      <c r="C46" s="9">
        <f>SUM(C34:C45)</f>
        <v>37101</v>
      </c>
      <c r="D46" s="10">
        <f>SUM(D34:D45)</f>
        <v>1326</v>
      </c>
      <c r="E46" s="10">
        <f>E45</f>
        <v>47177</v>
      </c>
    </row>
    <row r="47" spans="1:5" ht="15" customHeight="1" x14ac:dyDescent="0.2">
      <c r="A47" s="2" t="s">
        <v>25</v>
      </c>
      <c r="B47" s="3">
        <v>2759</v>
      </c>
      <c r="C47" s="3">
        <v>3154</v>
      </c>
      <c r="D47" s="4">
        <f t="shared" ref="D47:D58" si="6">B47-C47</f>
        <v>-395</v>
      </c>
      <c r="E47" s="4">
        <f>E45+D47</f>
        <v>46782</v>
      </c>
    </row>
    <row r="48" spans="1:5" ht="15" customHeight="1" x14ac:dyDescent="0.2">
      <c r="A48" s="6" t="s">
        <v>9</v>
      </c>
      <c r="B48" s="7">
        <v>2672</v>
      </c>
      <c r="C48" s="7">
        <v>3138</v>
      </c>
      <c r="D48" s="5">
        <f t="shared" si="6"/>
        <v>-466</v>
      </c>
      <c r="E48" s="5">
        <f t="shared" ref="E48:E58" si="7">E47+D48</f>
        <v>46316</v>
      </c>
    </row>
    <row r="49" spans="1:5" ht="15" customHeight="1" x14ac:dyDescent="0.2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46696</v>
      </c>
    </row>
    <row r="50" spans="1:5" ht="15" customHeight="1" x14ac:dyDescent="0.2">
      <c r="A50" s="6" t="s">
        <v>11</v>
      </c>
      <c r="B50" s="7">
        <v>3022</v>
      </c>
      <c r="C50" s="7">
        <v>2407</v>
      </c>
      <c r="D50" s="5">
        <f t="shared" si="6"/>
        <v>615</v>
      </c>
      <c r="E50" s="5">
        <f t="shared" si="7"/>
        <v>47311</v>
      </c>
    </row>
    <row r="51" spans="1:5" ht="15" customHeight="1" x14ac:dyDescent="0.2">
      <c r="A51" s="6" t="s">
        <v>12</v>
      </c>
      <c r="B51" s="7">
        <v>3378</v>
      </c>
      <c r="C51" s="7">
        <v>2794</v>
      </c>
      <c r="D51" s="5">
        <f t="shared" si="6"/>
        <v>584</v>
      </c>
      <c r="E51" s="5">
        <f t="shared" si="7"/>
        <v>47895</v>
      </c>
    </row>
    <row r="52" spans="1:5" ht="15" customHeight="1" x14ac:dyDescent="0.2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48902</v>
      </c>
    </row>
    <row r="53" spans="1:5" ht="15" customHeight="1" x14ac:dyDescent="0.2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49538</v>
      </c>
    </row>
    <row r="54" spans="1:5" ht="15" customHeight="1" x14ac:dyDescent="0.2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50061</v>
      </c>
    </row>
    <row r="55" spans="1:5" ht="15" customHeight="1" x14ac:dyDescent="0.2">
      <c r="A55" s="6" t="s">
        <v>16</v>
      </c>
      <c r="B55" s="7">
        <v>3168</v>
      </c>
      <c r="C55" s="7">
        <v>3260</v>
      </c>
      <c r="D55" s="5">
        <f t="shared" si="6"/>
        <v>-92</v>
      </c>
      <c r="E55" s="5">
        <f t="shared" si="7"/>
        <v>49969</v>
      </c>
    </row>
    <row r="56" spans="1:5" ht="15" customHeight="1" x14ac:dyDescent="0.2">
      <c r="A56" s="6" t="s">
        <v>17</v>
      </c>
      <c r="B56" s="7">
        <v>3243</v>
      </c>
      <c r="C56" s="7">
        <v>3206</v>
      </c>
      <c r="D56" s="5">
        <f t="shared" si="6"/>
        <v>37</v>
      </c>
      <c r="E56" s="5">
        <f t="shared" si="7"/>
        <v>50006</v>
      </c>
    </row>
    <row r="57" spans="1:5" ht="15" customHeight="1" x14ac:dyDescent="0.2">
      <c r="A57" s="6" t="s">
        <v>18</v>
      </c>
      <c r="B57" s="7">
        <v>2884</v>
      </c>
      <c r="C57" s="7">
        <v>3358</v>
      </c>
      <c r="D57" s="5">
        <f t="shared" si="6"/>
        <v>-474</v>
      </c>
      <c r="E57" s="5">
        <f t="shared" si="7"/>
        <v>49532</v>
      </c>
    </row>
    <row r="58" spans="1:5" ht="15" customHeight="1" x14ac:dyDescent="0.2">
      <c r="A58" s="6" t="s">
        <v>19</v>
      </c>
      <c r="B58" s="7">
        <v>1663</v>
      </c>
      <c r="C58" s="7">
        <v>3456</v>
      </c>
      <c r="D58" s="5">
        <f t="shared" si="6"/>
        <v>-1793</v>
      </c>
      <c r="E58" s="5">
        <f t="shared" si="7"/>
        <v>47739</v>
      </c>
    </row>
    <row r="59" spans="1:5" ht="15" customHeight="1" x14ac:dyDescent="0.2">
      <c r="A59" s="8" t="s">
        <v>38</v>
      </c>
      <c r="B59" s="9">
        <f>SUM(B47:B58)</f>
        <v>36640</v>
      </c>
      <c r="C59" s="9">
        <f>SUM(C47:C58)</f>
        <v>36078</v>
      </c>
      <c r="D59" s="10">
        <f>SUM(D47:D58)</f>
        <v>562</v>
      </c>
      <c r="E59" s="10">
        <f>E58</f>
        <v>47739</v>
      </c>
    </row>
    <row r="60" spans="1:5" ht="15" customHeight="1" x14ac:dyDescent="0.2">
      <c r="A60" s="2" t="s">
        <v>39</v>
      </c>
      <c r="B60" s="3">
        <v>2585</v>
      </c>
      <c r="C60" s="3">
        <v>3022</v>
      </c>
      <c r="D60" s="4">
        <f t="shared" ref="D60:D71" si="8">B60-C60</f>
        <v>-437</v>
      </c>
      <c r="E60" s="4">
        <f>E58+D60</f>
        <v>47302</v>
      </c>
    </row>
    <row r="61" spans="1:5" ht="15" customHeight="1" x14ac:dyDescent="0.2">
      <c r="A61" s="6" t="s">
        <v>9</v>
      </c>
      <c r="B61" s="7">
        <v>2476</v>
      </c>
      <c r="C61" s="7">
        <v>3046</v>
      </c>
      <c r="D61" s="5">
        <f t="shared" si="8"/>
        <v>-570</v>
      </c>
      <c r="E61" s="5">
        <f t="shared" ref="E61:E71" si="9">E60+D61</f>
        <v>46732</v>
      </c>
    </row>
    <row r="62" spans="1:5" ht="15" customHeight="1" x14ac:dyDescent="0.2">
      <c r="A62" s="6" t="s">
        <v>10</v>
      </c>
      <c r="B62" s="7">
        <v>3204</v>
      </c>
      <c r="C62" s="7">
        <v>2913</v>
      </c>
      <c r="D62" s="5">
        <f t="shared" si="8"/>
        <v>291</v>
      </c>
      <c r="E62" s="5">
        <f t="shared" si="9"/>
        <v>47023</v>
      </c>
    </row>
    <row r="63" spans="1:5" ht="15" customHeight="1" x14ac:dyDescent="0.2">
      <c r="A63" s="6" t="s">
        <v>11</v>
      </c>
      <c r="B63" s="7">
        <v>3527</v>
      </c>
      <c r="C63" s="7">
        <v>2688</v>
      </c>
      <c r="D63" s="5">
        <f t="shared" si="8"/>
        <v>839</v>
      </c>
      <c r="E63" s="5">
        <f t="shared" si="9"/>
        <v>47862</v>
      </c>
    </row>
    <row r="64" spans="1:5" ht="15" customHeight="1" x14ac:dyDescent="0.2">
      <c r="A64" s="6" t="s">
        <v>12</v>
      </c>
      <c r="B64" s="7">
        <v>4068</v>
      </c>
      <c r="C64" s="7">
        <v>2731</v>
      </c>
      <c r="D64" s="5">
        <f t="shared" si="8"/>
        <v>1337</v>
      </c>
      <c r="E64" s="5">
        <f t="shared" si="9"/>
        <v>49199</v>
      </c>
    </row>
    <row r="65" spans="1:5" ht="15" customHeight="1" x14ac:dyDescent="0.2">
      <c r="A65" s="6" t="s">
        <v>13</v>
      </c>
      <c r="B65" s="7">
        <v>4335</v>
      </c>
      <c r="C65" s="7">
        <v>2909</v>
      </c>
      <c r="D65" s="5">
        <f t="shared" si="8"/>
        <v>1426</v>
      </c>
      <c r="E65" s="5">
        <f t="shared" si="9"/>
        <v>50625</v>
      </c>
    </row>
    <row r="66" spans="1:5" ht="15" customHeight="1" x14ac:dyDescent="0.2">
      <c r="A66" s="6" t="s">
        <v>14</v>
      </c>
      <c r="B66" s="7">
        <v>3822</v>
      </c>
      <c r="C66" s="7">
        <v>2969</v>
      </c>
      <c r="D66" s="5">
        <f t="shared" si="8"/>
        <v>853</v>
      </c>
      <c r="E66" s="5">
        <f t="shared" si="9"/>
        <v>51478</v>
      </c>
    </row>
    <row r="67" spans="1:5" ht="15" customHeight="1" x14ac:dyDescent="0.2">
      <c r="A67" s="6" t="s">
        <v>42</v>
      </c>
      <c r="B67" s="7">
        <v>3161</v>
      </c>
      <c r="C67" s="7">
        <v>3294</v>
      </c>
      <c r="D67" s="5">
        <f t="shared" si="8"/>
        <v>-133</v>
      </c>
      <c r="E67" s="5">
        <f t="shared" si="9"/>
        <v>51345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51345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51345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51345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51345</v>
      </c>
    </row>
    <row r="72" spans="1:5" ht="15" customHeight="1" x14ac:dyDescent="0.2">
      <c r="A72" s="8" t="s">
        <v>37</v>
      </c>
      <c r="B72" s="9">
        <f>SUM(B60:B71)</f>
        <v>27178</v>
      </c>
      <c r="C72" s="9">
        <f>SUM(C60:C71)</f>
        <v>23572</v>
      </c>
      <c r="D72" s="10">
        <f>SUM(D60:D71)</f>
        <v>3606</v>
      </c>
      <c r="E72" s="10">
        <f>E71</f>
        <v>51345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6.2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59" activePane="bottomLeft" state="frozen"/>
      <selection pane="bottomLeft" activeCell="A78" sqref="A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1559</v>
      </c>
      <c r="C8" s="3">
        <v>964</v>
      </c>
      <c r="D8" s="4">
        <f t="shared" ref="D8:D19" si="0">B8-C8</f>
        <v>595</v>
      </c>
      <c r="E8" s="5">
        <v>20995</v>
      </c>
    </row>
    <row r="9" spans="1:5" ht="15" customHeight="1" x14ac:dyDescent="0.2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20951</v>
      </c>
    </row>
    <row r="10" spans="1:5" ht="15" customHeight="1" x14ac:dyDescent="0.2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20161</v>
      </c>
    </row>
    <row r="11" spans="1:5" ht="15" customHeight="1" x14ac:dyDescent="0.2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18627</v>
      </c>
    </row>
    <row r="12" spans="1:5" ht="15" customHeight="1" x14ac:dyDescent="0.2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18074</v>
      </c>
    </row>
    <row r="13" spans="1:5" ht="15" customHeight="1" x14ac:dyDescent="0.2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17986</v>
      </c>
    </row>
    <row r="14" spans="1:5" ht="15" customHeight="1" x14ac:dyDescent="0.2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18864</v>
      </c>
    </row>
    <row r="15" spans="1:5" ht="15" customHeight="1" x14ac:dyDescent="0.2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19971</v>
      </c>
    </row>
    <row r="16" spans="1:5" ht="15" customHeight="1" x14ac:dyDescent="0.2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20785</v>
      </c>
    </row>
    <row r="17" spans="1:5" ht="15" customHeight="1" x14ac:dyDescent="0.2">
      <c r="A17" s="6" t="s">
        <v>17</v>
      </c>
      <c r="B17" s="7">
        <v>1845</v>
      </c>
      <c r="C17" s="7">
        <v>1056</v>
      </c>
      <c r="D17" s="5">
        <f t="shared" si="0"/>
        <v>789</v>
      </c>
      <c r="E17" s="5">
        <f t="shared" si="1"/>
        <v>21574</v>
      </c>
    </row>
    <row r="18" spans="1:5" ht="15" customHeight="1" x14ac:dyDescent="0.2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21630</v>
      </c>
    </row>
    <row r="19" spans="1:5" ht="15" customHeight="1" x14ac:dyDescent="0.2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21384</v>
      </c>
    </row>
    <row r="20" spans="1:5" ht="15" customHeight="1" x14ac:dyDescent="0.2">
      <c r="A20" s="8" t="s">
        <v>20</v>
      </c>
      <c r="B20" s="9">
        <f>SUM(B8:B19)</f>
        <v>15485</v>
      </c>
      <c r="C20" s="9">
        <f>SUM(C8:C19)</f>
        <v>14501</v>
      </c>
      <c r="D20" s="9">
        <f>SUM(D8:D19)</f>
        <v>984</v>
      </c>
      <c r="E20" s="10">
        <f>E19</f>
        <v>21384</v>
      </c>
    </row>
    <row r="21" spans="1:5" ht="15" customHeight="1" x14ac:dyDescent="0.2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21963</v>
      </c>
    </row>
    <row r="22" spans="1:5" ht="15" customHeight="1" x14ac:dyDescent="0.2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22660</v>
      </c>
    </row>
    <row r="23" spans="1:5" ht="15" customHeight="1" x14ac:dyDescent="0.2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22582</v>
      </c>
    </row>
    <row r="24" spans="1:5" ht="15" customHeight="1" x14ac:dyDescent="0.2">
      <c r="A24" s="6" t="s">
        <v>11</v>
      </c>
      <c r="B24" s="7">
        <v>1358</v>
      </c>
      <c r="C24" s="7">
        <v>1248</v>
      </c>
      <c r="D24" s="5">
        <f t="shared" si="2"/>
        <v>110</v>
      </c>
      <c r="E24" s="5">
        <f t="shared" si="3"/>
        <v>22692</v>
      </c>
    </row>
    <row r="25" spans="1:5" ht="15" customHeight="1" x14ac:dyDescent="0.2">
      <c r="A25" s="6" t="s">
        <v>12</v>
      </c>
      <c r="B25" s="7">
        <v>1943</v>
      </c>
      <c r="C25" s="7">
        <v>1332</v>
      </c>
      <c r="D25" s="5">
        <f t="shared" si="2"/>
        <v>611</v>
      </c>
      <c r="E25" s="5">
        <f t="shared" si="3"/>
        <v>23303</v>
      </c>
    </row>
    <row r="26" spans="1:5" ht="15" customHeight="1" x14ac:dyDescent="0.2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23994</v>
      </c>
    </row>
    <row r="27" spans="1:5" ht="15" customHeight="1" x14ac:dyDescent="0.2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24155</v>
      </c>
    </row>
    <row r="28" spans="1:5" ht="15" customHeight="1" x14ac:dyDescent="0.2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24649</v>
      </c>
    </row>
    <row r="29" spans="1:5" ht="15" customHeight="1" x14ac:dyDescent="0.2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25218</v>
      </c>
    </row>
    <row r="30" spans="1:5" ht="15" customHeight="1" x14ac:dyDescent="0.2">
      <c r="A30" s="6" t="s">
        <v>17</v>
      </c>
      <c r="B30" s="7">
        <v>1827</v>
      </c>
      <c r="C30" s="12">
        <v>1654</v>
      </c>
      <c r="D30" s="5">
        <f t="shared" si="2"/>
        <v>173</v>
      </c>
      <c r="E30" s="5">
        <f t="shared" si="3"/>
        <v>25391</v>
      </c>
    </row>
    <row r="31" spans="1:5" ht="15" customHeight="1" x14ac:dyDescent="0.2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25336</v>
      </c>
    </row>
    <row r="32" spans="1:5" ht="15" customHeight="1" x14ac:dyDescent="0.2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25017</v>
      </c>
    </row>
    <row r="33" spans="1:5" ht="15" customHeight="1" x14ac:dyDescent="0.2">
      <c r="A33" s="8" t="s">
        <v>22</v>
      </c>
      <c r="B33" s="9">
        <f>SUM(B21:B32)</f>
        <v>21342</v>
      </c>
      <c r="C33" s="9">
        <f>SUM(C21:C32)</f>
        <v>17709</v>
      </c>
      <c r="D33" s="10">
        <f>SUM(D21:D32)</f>
        <v>3633</v>
      </c>
      <c r="E33" s="10">
        <f>E32</f>
        <v>25017</v>
      </c>
    </row>
    <row r="34" spans="1:5" ht="15" customHeight="1" x14ac:dyDescent="0.2">
      <c r="A34" s="2" t="s">
        <v>23</v>
      </c>
      <c r="B34" s="3">
        <v>1810</v>
      </c>
      <c r="C34" s="3">
        <v>1493</v>
      </c>
      <c r="D34" s="4">
        <f t="shared" ref="D34:D45" si="4">B34-C34</f>
        <v>317</v>
      </c>
      <c r="E34" s="4">
        <f>E32+D34</f>
        <v>25334</v>
      </c>
    </row>
    <row r="35" spans="1:5" ht="15" customHeight="1" x14ac:dyDescent="0.2">
      <c r="A35" s="6" t="s">
        <v>9</v>
      </c>
      <c r="B35" s="7">
        <v>1826</v>
      </c>
      <c r="C35" s="7">
        <v>1672</v>
      </c>
      <c r="D35" s="5">
        <f t="shared" si="4"/>
        <v>154</v>
      </c>
      <c r="E35" s="5">
        <f t="shared" ref="E35:E45" si="5">E34+D35</f>
        <v>25488</v>
      </c>
    </row>
    <row r="36" spans="1:5" ht="15" customHeight="1" x14ac:dyDescent="0.2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25757</v>
      </c>
    </row>
    <row r="37" spans="1:5" ht="15" customHeight="1" x14ac:dyDescent="0.2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25760</v>
      </c>
    </row>
    <row r="38" spans="1:5" ht="15" customHeight="1" x14ac:dyDescent="0.2">
      <c r="A38" s="6" t="s">
        <v>12</v>
      </c>
      <c r="B38" s="7">
        <v>1921</v>
      </c>
      <c r="C38" s="7">
        <v>1861</v>
      </c>
      <c r="D38" s="5">
        <f t="shared" si="4"/>
        <v>60</v>
      </c>
      <c r="E38" s="5">
        <f t="shared" si="5"/>
        <v>25820</v>
      </c>
    </row>
    <row r="39" spans="1:5" ht="15" customHeight="1" x14ac:dyDescent="0.2">
      <c r="A39" s="6" t="s">
        <v>13</v>
      </c>
      <c r="B39" s="7">
        <v>1933</v>
      </c>
      <c r="C39" s="7">
        <v>1835</v>
      </c>
      <c r="D39" s="5">
        <f t="shared" si="4"/>
        <v>98</v>
      </c>
      <c r="E39" s="5">
        <f t="shared" si="5"/>
        <v>25918</v>
      </c>
    </row>
    <row r="40" spans="1:5" ht="15" customHeight="1" x14ac:dyDescent="0.2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26142</v>
      </c>
    </row>
    <row r="41" spans="1:5" ht="15" customHeight="1" x14ac:dyDescent="0.2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26017</v>
      </c>
    </row>
    <row r="42" spans="1:5" ht="15" customHeight="1" x14ac:dyDescent="0.2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25797</v>
      </c>
    </row>
    <row r="43" spans="1:5" ht="15" customHeight="1" x14ac:dyDescent="0.2">
      <c r="A43" s="6" t="s">
        <v>17</v>
      </c>
      <c r="B43" s="7">
        <v>1576</v>
      </c>
      <c r="C43" s="7">
        <v>1299</v>
      </c>
      <c r="D43" s="5">
        <f t="shared" si="4"/>
        <v>277</v>
      </c>
      <c r="E43" s="5">
        <f t="shared" si="5"/>
        <v>26074</v>
      </c>
    </row>
    <row r="44" spans="1:5" ht="15" customHeight="1" x14ac:dyDescent="0.2">
      <c r="A44" s="6" t="s">
        <v>18</v>
      </c>
      <c r="B44" s="7">
        <v>1573</v>
      </c>
      <c r="C44" s="7">
        <v>2137</v>
      </c>
      <c r="D44" s="5">
        <f t="shared" si="4"/>
        <v>-564</v>
      </c>
      <c r="E44" s="5">
        <f t="shared" si="5"/>
        <v>25510</v>
      </c>
    </row>
    <row r="45" spans="1:5" ht="15" customHeight="1" x14ac:dyDescent="0.2">
      <c r="A45" s="6" t="s">
        <v>19</v>
      </c>
      <c r="B45" s="7">
        <v>1224</v>
      </c>
      <c r="C45" s="7">
        <v>1961</v>
      </c>
      <c r="D45" s="5">
        <f t="shared" si="4"/>
        <v>-737</v>
      </c>
      <c r="E45" s="5">
        <f t="shared" si="5"/>
        <v>24773</v>
      </c>
    </row>
    <row r="46" spans="1:5" ht="15" customHeight="1" x14ac:dyDescent="0.2">
      <c r="A46" s="8" t="s">
        <v>24</v>
      </c>
      <c r="B46" s="9">
        <f>SUM(B34:B45)</f>
        <v>21058</v>
      </c>
      <c r="C46" s="9">
        <f>SUM(C34:C45)</f>
        <v>21302</v>
      </c>
      <c r="D46" s="10">
        <f>SUM(D34:D45)</f>
        <v>-244</v>
      </c>
      <c r="E46" s="10">
        <f>E45</f>
        <v>24773</v>
      </c>
    </row>
    <row r="47" spans="1:5" ht="15" customHeight="1" x14ac:dyDescent="0.2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25065</v>
      </c>
    </row>
    <row r="48" spans="1:5" ht="15" customHeight="1" x14ac:dyDescent="0.2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25213</v>
      </c>
    </row>
    <row r="49" spans="1:5" ht="15" customHeight="1" x14ac:dyDescent="0.2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25672</v>
      </c>
    </row>
    <row r="50" spans="1:5" ht="15" customHeight="1" x14ac:dyDescent="0.2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26283</v>
      </c>
    </row>
    <row r="51" spans="1:5" ht="15" customHeight="1" x14ac:dyDescent="0.2">
      <c r="A51" s="6" t="s">
        <v>12</v>
      </c>
      <c r="B51" s="7">
        <v>2353</v>
      </c>
      <c r="C51" s="7">
        <v>1548</v>
      </c>
      <c r="D51" s="5">
        <f t="shared" si="6"/>
        <v>805</v>
      </c>
      <c r="E51" s="5">
        <f t="shared" si="7"/>
        <v>27088</v>
      </c>
    </row>
    <row r="52" spans="1:5" ht="15" customHeight="1" x14ac:dyDescent="0.2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27877</v>
      </c>
    </row>
    <row r="53" spans="1:5" ht="15" customHeight="1" x14ac:dyDescent="0.2">
      <c r="A53" s="6" t="s">
        <v>14</v>
      </c>
      <c r="B53" s="7">
        <v>2775</v>
      </c>
      <c r="C53" s="7">
        <v>1622</v>
      </c>
      <c r="D53" s="5">
        <f t="shared" si="6"/>
        <v>1153</v>
      </c>
      <c r="E53" s="5">
        <f t="shared" si="7"/>
        <v>29030</v>
      </c>
    </row>
    <row r="54" spans="1:5" ht="15" customHeight="1" x14ac:dyDescent="0.2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29829</v>
      </c>
    </row>
    <row r="55" spans="1:5" ht="15" customHeight="1" x14ac:dyDescent="0.2">
      <c r="A55" s="6" t="s">
        <v>16</v>
      </c>
      <c r="B55" s="7">
        <v>2381</v>
      </c>
      <c r="C55" s="7">
        <v>1890</v>
      </c>
      <c r="D55" s="5">
        <f t="shared" si="6"/>
        <v>491</v>
      </c>
      <c r="E55" s="5">
        <f t="shared" si="7"/>
        <v>30320</v>
      </c>
    </row>
    <row r="56" spans="1:5" ht="15" customHeight="1" x14ac:dyDescent="0.2">
      <c r="A56" s="6" t="s">
        <v>17</v>
      </c>
      <c r="B56" s="7">
        <v>2561</v>
      </c>
      <c r="C56" s="7">
        <v>1717</v>
      </c>
      <c r="D56" s="5">
        <f t="shared" si="6"/>
        <v>844</v>
      </c>
      <c r="E56" s="5">
        <f t="shared" si="7"/>
        <v>31164</v>
      </c>
    </row>
    <row r="57" spans="1:5" ht="15" customHeight="1" x14ac:dyDescent="0.2">
      <c r="A57" s="6" t="s">
        <v>18</v>
      </c>
      <c r="B57" s="7">
        <v>1908</v>
      </c>
      <c r="C57" s="7">
        <v>2568</v>
      </c>
      <c r="D57" s="5">
        <f t="shared" si="6"/>
        <v>-660</v>
      </c>
      <c r="E57" s="5">
        <f t="shared" si="7"/>
        <v>30504</v>
      </c>
    </row>
    <row r="58" spans="1:5" ht="15" customHeight="1" x14ac:dyDescent="0.2">
      <c r="A58" s="6" t="s">
        <v>19</v>
      </c>
      <c r="B58" s="7">
        <v>1196</v>
      </c>
      <c r="C58" s="7">
        <v>2748</v>
      </c>
      <c r="D58" s="5">
        <f t="shared" si="6"/>
        <v>-1552</v>
      </c>
      <c r="E58" s="5">
        <f t="shared" si="7"/>
        <v>28952</v>
      </c>
    </row>
    <row r="59" spans="1:5" ht="15" customHeight="1" x14ac:dyDescent="0.2">
      <c r="A59" s="8" t="s">
        <v>38</v>
      </c>
      <c r="B59" s="9">
        <f>SUM(B47:B58)</f>
        <v>25840</v>
      </c>
      <c r="C59" s="9">
        <f>SUM(C47:C58)</f>
        <v>21661</v>
      </c>
      <c r="D59" s="10">
        <f>SUM(D47:D58)</f>
        <v>4179</v>
      </c>
      <c r="E59" s="10">
        <f>E58</f>
        <v>28952</v>
      </c>
    </row>
    <row r="60" spans="1:5" ht="15" customHeight="1" x14ac:dyDescent="0.2">
      <c r="A60" s="2" t="s">
        <v>39</v>
      </c>
      <c r="B60" s="3">
        <v>1974</v>
      </c>
      <c r="C60" s="3">
        <v>2179</v>
      </c>
      <c r="D60" s="4">
        <f t="shared" ref="D60:D71" si="8">B60-C60</f>
        <v>-205</v>
      </c>
      <c r="E60" s="4">
        <f>E58+D60</f>
        <v>28747</v>
      </c>
    </row>
    <row r="61" spans="1:5" ht="15" customHeight="1" x14ac:dyDescent="0.2">
      <c r="A61" s="6" t="s">
        <v>9</v>
      </c>
      <c r="B61" s="7">
        <v>1717</v>
      </c>
      <c r="C61" s="7">
        <v>2944</v>
      </c>
      <c r="D61" s="5">
        <f t="shared" si="8"/>
        <v>-1227</v>
      </c>
      <c r="E61" s="5">
        <f t="shared" ref="E61:E71" si="9">E60+D61</f>
        <v>27520</v>
      </c>
    </row>
    <row r="62" spans="1:5" ht="15" customHeight="1" x14ac:dyDescent="0.2">
      <c r="A62" s="6" t="s">
        <v>10</v>
      </c>
      <c r="B62" s="7">
        <v>1865</v>
      </c>
      <c r="C62" s="17">
        <v>2085</v>
      </c>
      <c r="D62" s="5">
        <f t="shared" si="8"/>
        <v>-220</v>
      </c>
      <c r="E62" s="5">
        <f t="shared" si="9"/>
        <v>27300</v>
      </c>
    </row>
    <row r="63" spans="1:5" ht="15" customHeight="1" x14ac:dyDescent="0.2">
      <c r="A63" s="6" t="s">
        <v>11</v>
      </c>
      <c r="B63" s="7">
        <v>2374</v>
      </c>
      <c r="C63" s="7">
        <v>1977</v>
      </c>
      <c r="D63" s="5">
        <f t="shared" si="8"/>
        <v>397</v>
      </c>
      <c r="E63" s="5">
        <f t="shared" si="9"/>
        <v>27697</v>
      </c>
    </row>
    <row r="64" spans="1:5" ht="15" customHeight="1" x14ac:dyDescent="0.2">
      <c r="A64" s="6" t="s">
        <v>12</v>
      </c>
      <c r="B64" s="7">
        <v>2097</v>
      </c>
      <c r="C64" s="7">
        <v>1846</v>
      </c>
      <c r="D64" s="5">
        <f t="shared" si="8"/>
        <v>251</v>
      </c>
      <c r="E64" s="5">
        <f t="shared" si="9"/>
        <v>27948</v>
      </c>
    </row>
    <row r="65" spans="1:5" ht="15" customHeight="1" x14ac:dyDescent="0.2">
      <c r="A65" s="6" t="s">
        <v>13</v>
      </c>
      <c r="B65" s="7">
        <v>2138</v>
      </c>
      <c r="C65" s="7">
        <v>1829</v>
      </c>
      <c r="D65" s="5">
        <f t="shared" si="8"/>
        <v>309</v>
      </c>
      <c r="E65" s="5">
        <f t="shared" si="9"/>
        <v>28257</v>
      </c>
    </row>
    <row r="66" spans="1:5" ht="15" customHeight="1" x14ac:dyDescent="0.2">
      <c r="A66" s="6" t="s">
        <v>14</v>
      </c>
      <c r="B66" s="7">
        <v>2419</v>
      </c>
      <c r="C66" s="7">
        <v>1930</v>
      </c>
      <c r="D66" s="5">
        <f t="shared" si="8"/>
        <v>489</v>
      </c>
      <c r="E66" s="5">
        <f t="shared" si="9"/>
        <v>28746</v>
      </c>
    </row>
    <row r="67" spans="1:5" ht="15" customHeight="1" x14ac:dyDescent="0.2">
      <c r="A67" s="6" t="s">
        <v>42</v>
      </c>
      <c r="B67" s="7">
        <v>2272</v>
      </c>
      <c r="C67" s="7">
        <v>2069</v>
      </c>
      <c r="D67" s="5">
        <f t="shared" si="8"/>
        <v>203</v>
      </c>
      <c r="E67" s="5">
        <f t="shared" si="9"/>
        <v>28949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28949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28949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28949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28949</v>
      </c>
    </row>
    <row r="72" spans="1:5" ht="15" customHeight="1" x14ac:dyDescent="0.2">
      <c r="A72" s="8" t="s">
        <v>37</v>
      </c>
      <c r="B72" s="9">
        <f>SUM(B60:B71)</f>
        <v>16856</v>
      </c>
      <c r="C72" s="9">
        <f>SUM(C60:C71)</f>
        <v>16859</v>
      </c>
      <c r="D72" s="10">
        <f>SUM(D60:D71)</f>
        <v>-3</v>
      </c>
      <c r="E72" s="10">
        <f>E71</f>
        <v>28949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31.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2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49793</v>
      </c>
    </row>
    <row r="9" spans="1:5" ht="15" customHeight="1" x14ac:dyDescent="0.2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51174</v>
      </c>
    </row>
    <row r="10" spans="1:5" ht="15" customHeight="1" x14ac:dyDescent="0.2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49979</v>
      </c>
    </row>
    <row r="11" spans="1:5" ht="15" customHeight="1" x14ac:dyDescent="0.2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46327</v>
      </c>
    </row>
    <row r="12" spans="1:5" ht="15" customHeight="1" x14ac:dyDescent="0.2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45516</v>
      </c>
    </row>
    <row r="13" spans="1:5" ht="15" customHeight="1" x14ac:dyDescent="0.2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47015</v>
      </c>
    </row>
    <row r="14" spans="1:5" ht="15" customHeight="1" x14ac:dyDescent="0.2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49977</v>
      </c>
    </row>
    <row r="15" spans="1:5" ht="15" customHeight="1" x14ac:dyDescent="0.2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52314</v>
      </c>
    </row>
    <row r="16" spans="1:5" ht="15" customHeight="1" x14ac:dyDescent="0.2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53849</v>
      </c>
    </row>
    <row r="17" spans="1:5" ht="15" customHeight="1" x14ac:dyDescent="0.2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54867</v>
      </c>
    </row>
    <row r="18" spans="1:5" ht="15" customHeight="1" x14ac:dyDescent="0.2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55526</v>
      </c>
    </row>
    <row r="19" spans="1:5" ht="15" customHeight="1" x14ac:dyDescent="0.2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53784</v>
      </c>
    </row>
    <row r="20" spans="1:5" ht="15" customHeight="1" x14ac:dyDescent="0.2">
      <c r="A20" s="8" t="s">
        <v>20</v>
      </c>
      <c r="B20" s="9">
        <f>SUM(B8:B19)</f>
        <v>46375</v>
      </c>
      <c r="C20" s="9">
        <f>SUM(C8:C19)</f>
        <v>41341</v>
      </c>
      <c r="D20" s="9">
        <f>SUM(D8:D19)</f>
        <v>5034</v>
      </c>
      <c r="E20" s="10">
        <f>E19</f>
        <v>53784</v>
      </c>
    </row>
    <row r="21" spans="1:5" ht="15" customHeight="1" x14ac:dyDescent="0.2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54312</v>
      </c>
    </row>
    <row r="22" spans="1:5" ht="15" customHeight="1" x14ac:dyDescent="0.2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55998</v>
      </c>
    </row>
    <row r="23" spans="1:5" ht="15" customHeight="1" x14ac:dyDescent="0.2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55565</v>
      </c>
    </row>
    <row r="24" spans="1:5" ht="15" customHeight="1" x14ac:dyDescent="0.2">
      <c r="A24" s="6" t="s">
        <v>11</v>
      </c>
      <c r="B24" s="7">
        <v>4293</v>
      </c>
      <c r="C24" s="7">
        <v>3989</v>
      </c>
      <c r="D24" s="5">
        <f t="shared" si="2"/>
        <v>304</v>
      </c>
      <c r="E24" s="5">
        <f t="shared" si="3"/>
        <v>55869</v>
      </c>
    </row>
    <row r="25" spans="1:5" ht="15" customHeight="1" x14ac:dyDescent="0.2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56460</v>
      </c>
    </row>
    <row r="26" spans="1:5" ht="15" customHeight="1" x14ac:dyDescent="0.2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57794</v>
      </c>
    </row>
    <row r="27" spans="1:5" ht="15" customHeight="1" x14ac:dyDescent="0.2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59594</v>
      </c>
    </row>
    <row r="28" spans="1:5" ht="15" customHeight="1" x14ac:dyDescent="0.2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61503</v>
      </c>
    </row>
    <row r="29" spans="1:5" ht="15" customHeight="1" x14ac:dyDescent="0.2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63062</v>
      </c>
    </row>
    <row r="30" spans="1:5" ht="15" customHeight="1" x14ac:dyDescent="0.2">
      <c r="A30" s="6" t="s">
        <v>17</v>
      </c>
      <c r="B30" s="7">
        <v>5226</v>
      </c>
      <c r="C30" s="7">
        <v>5055</v>
      </c>
      <c r="D30" s="5">
        <f t="shared" si="2"/>
        <v>171</v>
      </c>
      <c r="E30" s="5">
        <f t="shared" si="3"/>
        <v>63233</v>
      </c>
    </row>
    <row r="31" spans="1:5" ht="15" customHeight="1" x14ac:dyDescent="0.2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63925</v>
      </c>
    </row>
    <row r="32" spans="1:5" ht="15" customHeight="1" x14ac:dyDescent="0.2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61892</v>
      </c>
    </row>
    <row r="33" spans="1:5" ht="15" customHeight="1" x14ac:dyDescent="0.2">
      <c r="A33" s="8" t="s">
        <v>22</v>
      </c>
      <c r="B33" s="9">
        <f>SUM(B21:B32)</f>
        <v>61707</v>
      </c>
      <c r="C33" s="9">
        <f>SUM(C21:C32)</f>
        <v>53599</v>
      </c>
      <c r="D33" s="10">
        <f>SUM(D21:D32)</f>
        <v>8108</v>
      </c>
      <c r="E33" s="10">
        <f>E32</f>
        <v>61892</v>
      </c>
    </row>
    <row r="34" spans="1:5" ht="15" customHeight="1" x14ac:dyDescent="0.2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61962</v>
      </c>
    </row>
    <row r="35" spans="1:5" ht="15" customHeight="1" x14ac:dyDescent="0.2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64461</v>
      </c>
    </row>
    <row r="36" spans="1:5" ht="15" customHeight="1" x14ac:dyDescent="0.2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64072</v>
      </c>
    </row>
    <row r="37" spans="1:5" ht="15" customHeight="1" x14ac:dyDescent="0.2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64029</v>
      </c>
    </row>
    <row r="38" spans="1:5" ht="15" customHeight="1" x14ac:dyDescent="0.2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65978</v>
      </c>
    </row>
    <row r="39" spans="1:5" ht="15" customHeight="1" x14ac:dyDescent="0.2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68167</v>
      </c>
    </row>
    <row r="40" spans="1:5" ht="15" customHeight="1" x14ac:dyDescent="0.2">
      <c r="A40" s="6" t="s">
        <v>14</v>
      </c>
      <c r="B40" s="7">
        <v>6026</v>
      </c>
      <c r="C40" s="7">
        <v>4624</v>
      </c>
      <c r="D40" s="5">
        <f t="shared" si="4"/>
        <v>1402</v>
      </c>
      <c r="E40" s="5">
        <f t="shared" si="5"/>
        <v>69569</v>
      </c>
    </row>
    <row r="41" spans="1:5" ht="15" customHeight="1" x14ac:dyDescent="0.2">
      <c r="A41" s="6" t="s">
        <v>15</v>
      </c>
      <c r="B41" s="7">
        <v>6139</v>
      </c>
      <c r="C41" s="7">
        <v>5563</v>
      </c>
      <c r="D41" s="5">
        <f t="shared" si="4"/>
        <v>576</v>
      </c>
      <c r="E41" s="5">
        <f t="shared" si="5"/>
        <v>70145</v>
      </c>
    </row>
    <row r="42" spans="1:5" ht="15" customHeight="1" x14ac:dyDescent="0.2">
      <c r="A42" s="6" t="s">
        <v>16</v>
      </c>
      <c r="B42" s="7">
        <v>6082</v>
      </c>
      <c r="C42" s="7">
        <v>4880</v>
      </c>
      <c r="D42" s="5">
        <f t="shared" si="4"/>
        <v>1202</v>
      </c>
      <c r="E42" s="5">
        <f t="shared" si="5"/>
        <v>71347</v>
      </c>
    </row>
    <row r="43" spans="1:5" ht="15" customHeight="1" x14ac:dyDescent="0.2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72024</v>
      </c>
    </row>
    <row r="44" spans="1:5" ht="15" customHeight="1" x14ac:dyDescent="0.2">
      <c r="A44" s="6" t="s">
        <v>18</v>
      </c>
      <c r="B44" s="7">
        <v>5115</v>
      </c>
      <c r="C44" s="7">
        <v>5289</v>
      </c>
      <c r="D44" s="5">
        <f t="shared" si="4"/>
        <v>-174</v>
      </c>
      <c r="E44" s="5">
        <f t="shared" si="5"/>
        <v>71850</v>
      </c>
    </row>
    <row r="45" spans="1:5" ht="15" customHeight="1" x14ac:dyDescent="0.2">
      <c r="A45" s="6" t="s">
        <v>19</v>
      </c>
      <c r="B45" s="7">
        <v>3682</v>
      </c>
      <c r="C45" s="7">
        <v>4995</v>
      </c>
      <c r="D45" s="5">
        <f t="shared" si="4"/>
        <v>-1313</v>
      </c>
      <c r="E45" s="5">
        <f t="shared" si="5"/>
        <v>70537</v>
      </c>
    </row>
    <row r="46" spans="1:5" ht="15" customHeight="1" x14ac:dyDescent="0.2">
      <c r="A46" s="8" t="s">
        <v>24</v>
      </c>
      <c r="B46" s="9">
        <f>SUM(B34:B45)</f>
        <v>66329</v>
      </c>
      <c r="C46" s="9">
        <f>SUM(C34:C45)</f>
        <v>57684</v>
      </c>
      <c r="D46" s="10">
        <f>SUM(D34:D45)</f>
        <v>8645</v>
      </c>
      <c r="E46" s="10">
        <f>E45</f>
        <v>70537</v>
      </c>
    </row>
    <row r="47" spans="1:5" ht="15" customHeight="1" x14ac:dyDescent="0.2">
      <c r="A47" s="2" t="s">
        <v>25</v>
      </c>
      <c r="B47" s="3">
        <v>5403</v>
      </c>
      <c r="C47" s="3">
        <v>4963</v>
      </c>
      <c r="D47" s="4">
        <f t="shared" ref="D47:D58" si="6">B47-C47</f>
        <v>440</v>
      </c>
      <c r="E47" s="4">
        <f>E45+D47</f>
        <v>70977</v>
      </c>
    </row>
    <row r="48" spans="1:5" ht="15" customHeight="1" x14ac:dyDescent="0.2">
      <c r="A48" s="6" t="s">
        <v>9</v>
      </c>
      <c r="B48" s="7">
        <v>4624</v>
      </c>
      <c r="C48" s="7">
        <v>4463</v>
      </c>
      <c r="D48" s="5">
        <f t="shared" si="6"/>
        <v>161</v>
      </c>
      <c r="E48" s="5">
        <f t="shared" ref="E48:E58" si="7">E47+D48</f>
        <v>71138</v>
      </c>
    </row>
    <row r="49" spans="1:5" ht="15" customHeight="1" x14ac:dyDescent="0.2">
      <c r="A49" s="6" t="s">
        <v>10</v>
      </c>
      <c r="B49" s="7">
        <v>5736</v>
      </c>
      <c r="C49" s="7">
        <v>5555</v>
      </c>
      <c r="D49" s="5">
        <f t="shared" si="6"/>
        <v>181</v>
      </c>
      <c r="E49" s="5">
        <f t="shared" si="7"/>
        <v>71319</v>
      </c>
    </row>
    <row r="50" spans="1:5" ht="15" customHeight="1" x14ac:dyDescent="0.2">
      <c r="A50" s="6" t="s">
        <v>11</v>
      </c>
      <c r="B50" s="7">
        <v>5247</v>
      </c>
      <c r="C50" s="7">
        <v>5220</v>
      </c>
      <c r="D50" s="5">
        <f t="shared" si="6"/>
        <v>27</v>
      </c>
      <c r="E50" s="5">
        <f t="shared" si="7"/>
        <v>71346</v>
      </c>
    </row>
    <row r="51" spans="1:5" ht="15" customHeight="1" x14ac:dyDescent="0.2">
      <c r="A51" s="6" t="s">
        <v>12</v>
      </c>
      <c r="B51" s="7">
        <v>6500</v>
      </c>
      <c r="C51" s="7">
        <v>5180</v>
      </c>
      <c r="D51" s="5">
        <f t="shared" si="6"/>
        <v>1320</v>
      </c>
      <c r="E51" s="5">
        <f t="shared" si="7"/>
        <v>72666</v>
      </c>
    </row>
    <row r="52" spans="1:5" ht="15" customHeight="1" x14ac:dyDescent="0.2">
      <c r="A52" s="6" t="s">
        <v>13</v>
      </c>
      <c r="B52" s="7">
        <v>7188</v>
      </c>
      <c r="C52" s="7">
        <v>4792</v>
      </c>
      <c r="D52" s="5">
        <f t="shared" si="6"/>
        <v>2396</v>
      </c>
      <c r="E52" s="5">
        <f t="shared" si="7"/>
        <v>75062</v>
      </c>
    </row>
    <row r="53" spans="1:5" ht="15" customHeight="1" x14ac:dyDescent="0.2">
      <c r="A53" s="6" t="s">
        <v>14</v>
      </c>
      <c r="B53" s="7">
        <v>6501</v>
      </c>
      <c r="C53" s="7">
        <v>5365</v>
      </c>
      <c r="D53" s="5">
        <f t="shared" si="6"/>
        <v>1136</v>
      </c>
      <c r="E53" s="5">
        <f t="shared" si="7"/>
        <v>76198</v>
      </c>
    </row>
    <row r="54" spans="1:5" ht="15" customHeight="1" x14ac:dyDescent="0.2">
      <c r="A54" s="6" t="s">
        <v>15</v>
      </c>
      <c r="B54" s="7">
        <v>7358</v>
      </c>
      <c r="C54" s="7">
        <v>6048</v>
      </c>
      <c r="D54" s="5">
        <f t="shared" si="6"/>
        <v>1310</v>
      </c>
      <c r="E54" s="5">
        <f t="shared" si="7"/>
        <v>77508</v>
      </c>
    </row>
    <row r="55" spans="1:5" ht="15" customHeight="1" x14ac:dyDescent="0.2">
      <c r="A55" s="6" t="s">
        <v>16</v>
      </c>
      <c r="B55" s="7">
        <v>6136</v>
      </c>
      <c r="C55" s="7">
        <v>5418</v>
      </c>
      <c r="D55" s="5">
        <f t="shared" si="6"/>
        <v>718</v>
      </c>
      <c r="E55" s="5">
        <f t="shared" si="7"/>
        <v>78226</v>
      </c>
    </row>
    <row r="56" spans="1:5" ht="15" customHeight="1" x14ac:dyDescent="0.2">
      <c r="A56" s="6" t="s">
        <v>17</v>
      </c>
      <c r="B56" s="7">
        <v>7216</v>
      </c>
      <c r="C56" s="7">
        <v>6151</v>
      </c>
      <c r="D56" s="5">
        <f t="shared" si="6"/>
        <v>1065</v>
      </c>
      <c r="E56" s="5">
        <f t="shared" si="7"/>
        <v>79291</v>
      </c>
    </row>
    <row r="57" spans="1:5" ht="15" customHeight="1" x14ac:dyDescent="0.2">
      <c r="A57" s="6" t="s">
        <v>18</v>
      </c>
      <c r="B57" s="7">
        <v>6037</v>
      </c>
      <c r="C57" s="7">
        <v>6054</v>
      </c>
      <c r="D57" s="5">
        <f t="shared" si="6"/>
        <v>-17</v>
      </c>
      <c r="E57" s="5">
        <f t="shared" si="7"/>
        <v>79274</v>
      </c>
    </row>
    <row r="58" spans="1:5" ht="15" customHeight="1" x14ac:dyDescent="0.2">
      <c r="A58" s="6" t="s">
        <v>19</v>
      </c>
      <c r="B58" s="7">
        <v>3983</v>
      </c>
      <c r="C58" s="7">
        <v>6030</v>
      </c>
      <c r="D58" s="5">
        <f t="shared" si="6"/>
        <v>-2047</v>
      </c>
      <c r="E58" s="5">
        <f t="shared" si="7"/>
        <v>77227</v>
      </c>
    </row>
    <row r="59" spans="1:5" ht="15" customHeight="1" x14ac:dyDescent="0.2">
      <c r="A59" s="8" t="s">
        <v>38</v>
      </c>
      <c r="B59" s="9">
        <f>SUM(B47:B58)</f>
        <v>71929</v>
      </c>
      <c r="C59" s="9">
        <f>SUM(C47:C58)</f>
        <v>65239</v>
      </c>
      <c r="D59" s="10">
        <f>SUM(D47:D58)</f>
        <v>6690</v>
      </c>
      <c r="E59" s="10">
        <f>E58</f>
        <v>77227</v>
      </c>
    </row>
    <row r="60" spans="1:5" ht="15" customHeight="1" x14ac:dyDescent="0.2">
      <c r="A60" s="2" t="s">
        <v>39</v>
      </c>
      <c r="B60" s="3">
        <v>6181</v>
      </c>
      <c r="C60" s="3">
        <v>5734</v>
      </c>
      <c r="D60" s="4">
        <f t="shared" ref="D60:D71" si="8">B60-C60</f>
        <v>447</v>
      </c>
      <c r="E60" s="4">
        <f>E58+D60</f>
        <v>77674</v>
      </c>
    </row>
    <row r="61" spans="1:5" ht="15" customHeight="1" x14ac:dyDescent="0.2">
      <c r="A61" s="6" t="s">
        <v>9</v>
      </c>
      <c r="B61" s="7">
        <v>5878</v>
      </c>
      <c r="C61" s="7">
        <v>4795</v>
      </c>
      <c r="D61" s="5">
        <f t="shared" si="8"/>
        <v>1083</v>
      </c>
      <c r="E61" s="5">
        <f t="shared" ref="E61:E71" si="9">E60+D61</f>
        <v>78757</v>
      </c>
    </row>
    <row r="62" spans="1:5" ht="15" customHeight="1" x14ac:dyDescent="0.2">
      <c r="A62" s="6" t="s">
        <v>10</v>
      </c>
      <c r="B62" s="7">
        <v>5601</v>
      </c>
      <c r="C62" s="7">
        <v>6192</v>
      </c>
      <c r="D62" s="5">
        <f t="shared" si="8"/>
        <v>-591</v>
      </c>
      <c r="E62" s="5">
        <f t="shared" si="9"/>
        <v>78166</v>
      </c>
    </row>
    <row r="63" spans="1:5" ht="15" customHeight="1" x14ac:dyDescent="0.2">
      <c r="A63" s="6" t="s">
        <v>11</v>
      </c>
      <c r="B63" s="7">
        <v>6340</v>
      </c>
      <c r="C63" s="7">
        <v>5364</v>
      </c>
      <c r="D63" s="5">
        <f t="shared" si="8"/>
        <v>976</v>
      </c>
      <c r="E63" s="5">
        <f t="shared" si="9"/>
        <v>79142</v>
      </c>
    </row>
    <row r="64" spans="1:5" ht="15" customHeight="1" x14ac:dyDescent="0.2">
      <c r="A64" s="6" t="s">
        <v>12</v>
      </c>
      <c r="B64" s="7">
        <v>6164</v>
      </c>
      <c r="C64" s="7">
        <v>5247</v>
      </c>
      <c r="D64" s="5">
        <f t="shared" si="8"/>
        <v>917</v>
      </c>
      <c r="E64" s="5">
        <f t="shared" si="9"/>
        <v>80059</v>
      </c>
    </row>
    <row r="65" spans="1:5" ht="15" customHeight="1" x14ac:dyDescent="0.2">
      <c r="A65" s="6" t="s">
        <v>13</v>
      </c>
      <c r="B65" s="7">
        <v>6110</v>
      </c>
      <c r="C65" s="7">
        <v>5067</v>
      </c>
      <c r="D65" s="5">
        <f t="shared" si="8"/>
        <v>1043</v>
      </c>
      <c r="E65" s="5">
        <f t="shared" si="9"/>
        <v>81102</v>
      </c>
    </row>
    <row r="66" spans="1:5" ht="15" customHeight="1" x14ac:dyDescent="0.2">
      <c r="A66" s="6" t="s">
        <v>14</v>
      </c>
      <c r="B66" s="7">
        <v>6004</v>
      </c>
      <c r="C66" s="7">
        <v>5702</v>
      </c>
      <c r="D66" s="5">
        <f t="shared" si="8"/>
        <v>302</v>
      </c>
      <c r="E66" s="5">
        <f t="shared" si="9"/>
        <v>81404</v>
      </c>
    </row>
    <row r="67" spans="1:5" ht="15" customHeight="1" x14ac:dyDescent="0.2">
      <c r="A67" s="6" t="s">
        <v>42</v>
      </c>
      <c r="B67" s="7">
        <v>6243</v>
      </c>
      <c r="C67" s="7">
        <v>5372</v>
      </c>
      <c r="D67" s="5">
        <f t="shared" si="8"/>
        <v>871</v>
      </c>
      <c r="E67" s="5">
        <f t="shared" si="9"/>
        <v>82275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82275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82275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82275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82275</v>
      </c>
    </row>
    <row r="72" spans="1:5" ht="15" customHeight="1" x14ac:dyDescent="0.2">
      <c r="A72" s="8" t="s">
        <v>37</v>
      </c>
      <c r="B72" s="9">
        <f>SUM(B60:B71)</f>
        <v>48521</v>
      </c>
      <c r="C72" s="9">
        <f>SUM(C60:C71)</f>
        <v>43473</v>
      </c>
      <c r="D72" s="10">
        <f>SUM(D60:D71)</f>
        <v>5048</v>
      </c>
      <c r="E72" s="10">
        <f>E71</f>
        <v>82275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5.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25826</v>
      </c>
    </row>
    <row r="9" spans="1:5" ht="15" customHeight="1" x14ac:dyDescent="0.2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26225</v>
      </c>
    </row>
    <row r="10" spans="1:5" ht="15" customHeight="1" x14ac:dyDescent="0.2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26134</v>
      </c>
    </row>
    <row r="11" spans="1:5" ht="15" customHeight="1" x14ac:dyDescent="0.2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25253</v>
      </c>
    </row>
    <row r="12" spans="1:5" ht="15" customHeight="1" x14ac:dyDescent="0.2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25148</v>
      </c>
    </row>
    <row r="13" spans="1:5" ht="15" customHeight="1" x14ac:dyDescent="0.2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25296</v>
      </c>
    </row>
    <row r="14" spans="1:5" ht="15" customHeight="1" x14ac:dyDescent="0.2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25834</v>
      </c>
    </row>
    <row r="15" spans="1:5" ht="15" customHeight="1" x14ac:dyDescent="0.2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26561</v>
      </c>
    </row>
    <row r="16" spans="1:5" ht="15" customHeight="1" x14ac:dyDescent="0.2">
      <c r="A16" s="6" t="s">
        <v>16</v>
      </c>
      <c r="B16" s="7">
        <v>1975</v>
      </c>
      <c r="C16" s="7">
        <v>2036</v>
      </c>
      <c r="D16" s="5">
        <f t="shared" si="0"/>
        <v>-61</v>
      </c>
      <c r="E16" s="5">
        <f t="shared" si="1"/>
        <v>26500</v>
      </c>
    </row>
    <row r="17" spans="1:5" ht="15" customHeight="1" x14ac:dyDescent="0.2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27104</v>
      </c>
    </row>
    <row r="18" spans="1:5" ht="15" customHeight="1" x14ac:dyDescent="0.2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27251</v>
      </c>
    </row>
    <row r="19" spans="1:5" ht="15" customHeight="1" x14ac:dyDescent="0.2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26037</v>
      </c>
    </row>
    <row r="20" spans="1:5" ht="15" customHeight="1" x14ac:dyDescent="0.2">
      <c r="A20" s="8" t="s">
        <v>20</v>
      </c>
      <c r="B20" s="9">
        <f>SUM(B8:B19)</f>
        <v>21589</v>
      </c>
      <c r="C20" s="9">
        <f>SUM(C8:C19)</f>
        <v>20614</v>
      </c>
      <c r="D20" s="9">
        <f>SUM(D8:D19)</f>
        <v>975</v>
      </c>
      <c r="E20" s="10">
        <f>E19</f>
        <v>26037</v>
      </c>
    </row>
    <row r="21" spans="1:5" ht="15" customHeight="1" x14ac:dyDescent="0.2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26957</v>
      </c>
    </row>
    <row r="22" spans="1:5" ht="15" customHeight="1" x14ac:dyDescent="0.2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27500</v>
      </c>
    </row>
    <row r="23" spans="1:5" ht="15" customHeight="1" x14ac:dyDescent="0.2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28231</v>
      </c>
    </row>
    <row r="24" spans="1:5" ht="15" customHeight="1" x14ac:dyDescent="0.2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27782</v>
      </c>
    </row>
    <row r="25" spans="1:5" ht="15" customHeight="1" x14ac:dyDescent="0.2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27521</v>
      </c>
    </row>
    <row r="26" spans="1:5" ht="15" customHeight="1" x14ac:dyDescent="0.2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27677</v>
      </c>
    </row>
    <row r="27" spans="1:5" ht="15" customHeight="1" x14ac:dyDescent="0.2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27435</v>
      </c>
    </row>
    <row r="28" spans="1:5" ht="15" customHeight="1" x14ac:dyDescent="0.2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28182</v>
      </c>
    </row>
    <row r="29" spans="1:5" ht="15" customHeight="1" x14ac:dyDescent="0.2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29277</v>
      </c>
    </row>
    <row r="30" spans="1:5" ht="15" customHeight="1" x14ac:dyDescent="0.2">
      <c r="A30" s="6" t="s">
        <v>17</v>
      </c>
      <c r="B30" s="7">
        <v>2345</v>
      </c>
      <c r="C30" s="7">
        <v>1890</v>
      </c>
      <c r="D30" s="5">
        <f t="shared" si="2"/>
        <v>455</v>
      </c>
      <c r="E30" s="5">
        <f t="shared" si="3"/>
        <v>29732</v>
      </c>
    </row>
    <row r="31" spans="1:5" ht="15" customHeight="1" x14ac:dyDescent="0.2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30004</v>
      </c>
    </row>
    <row r="32" spans="1:5" ht="15" customHeight="1" x14ac:dyDescent="0.2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29390</v>
      </c>
    </row>
    <row r="33" spans="1:5" ht="15" customHeight="1" x14ac:dyDescent="0.2">
      <c r="A33" s="8" t="s">
        <v>22</v>
      </c>
      <c r="B33" s="9">
        <f>SUM(B21:B32)</f>
        <v>27724</v>
      </c>
      <c r="C33" s="9">
        <f>SUM(C21:C32)</f>
        <v>24371</v>
      </c>
      <c r="D33" s="10">
        <f>SUM(D21:D32)</f>
        <v>3353</v>
      </c>
      <c r="E33" s="10">
        <f>E32</f>
        <v>29390</v>
      </c>
    </row>
    <row r="34" spans="1:5" ht="15" customHeight="1" x14ac:dyDescent="0.2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29665</v>
      </c>
    </row>
    <row r="35" spans="1:5" ht="15" customHeight="1" x14ac:dyDescent="0.2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30357</v>
      </c>
    </row>
    <row r="36" spans="1:5" ht="15" customHeight="1" x14ac:dyDescent="0.2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30780</v>
      </c>
    </row>
    <row r="37" spans="1:5" ht="15" customHeight="1" x14ac:dyDescent="0.2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31562</v>
      </c>
    </row>
    <row r="38" spans="1:5" ht="15" customHeight="1" x14ac:dyDescent="0.2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32789</v>
      </c>
    </row>
    <row r="39" spans="1:5" ht="15" customHeight="1" x14ac:dyDescent="0.2">
      <c r="A39" s="6" t="s">
        <v>13</v>
      </c>
      <c r="B39" s="7">
        <v>2903</v>
      </c>
      <c r="C39" s="7">
        <v>2047</v>
      </c>
      <c r="D39" s="5">
        <f t="shared" si="4"/>
        <v>856</v>
      </c>
      <c r="E39" s="5">
        <f t="shared" si="5"/>
        <v>33645</v>
      </c>
    </row>
    <row r="40" spans="1:5" ht="15" customHeight="1" x14ac:dyDescent="0.2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34035</v>
      </c>
    </row>
    <row r="41" spans="1:5" ht="15" customHeight="1" x14ac:dyDescent="0.2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34621</v>
      </c>
    </row>
    <row r="42" spans="1:5" ht="15" customHeight="1" x14ac:dyDescent="0.2">
      <c r="A42" s="6" t="s">
        <v>16</v>
      </c>
      <c r="B42" s="7">
        <v>2631</v>
      </c>
      <c r="C42" s="7">
        <v>2365</v>
      </c>
      <c r="D42" s="5">
        <f t="shared" si="4"/>
        <v>266</v>
      </c>
      <c r="E42" s="5">
        <f t="shared" si="5"/>
        <v>34887</v>
      </c>
    </row>
    <row r="43" spans="1:5" ht="15" customHeight="1" x14ac:dyDescent="0.2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35044</v>
      </c>
    </row>
    <row r="44" spans="1:5" ht="15" customHeight="1" x14ac:dyDescent="0.2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34755</v>
      </c>
    </row>
    <row r="45" spans="1:5" ht="15" customHeight="1" x14ac:dyDescent="0.2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33702</v>
      </c>
    </row>
    <row r="46" spans="1:5" ht="15" customHeight="1" x14ac:dyDescent="0.2">
      <c r="A46" s="8" t="s">
        <v>24</v>
      </c>
      <c r="B46" s="9">
        <f>SUM(B34:B45)</f>
        <v>30627</v>
      </c>
      <c r="C46" s="9">
        <f>SUM(C34:C45)</f>
        <v>26315</v>
      </c>
      <c r="D46" s="10">
        <f>SUM(D34:D45)</f>
        <v>4312</v>
      </c>
      <c r="E46" s="10">
        <f>E45</f>
        <v>33702</v>
      </c>
    </row>
    <row r="47" spans="1:5" ht="15.75" customHeight="1" x14ac:dyDescent="0.2">
      <c r="A47" s="2" t="s">
        <v>25</v>
      </c>
      <c r="B47" s="3">
        <v>2385</v>
      </c>
      <c r="C47" s="3">
        <v>2189</v>
      </c>
      <c r="D47" s="4">
        <f t="shared" ref="D47:D58" si="6">B47-C47</f>
        <v>196</v>
      </c>
      <c r="E47" s="4">
        <f>E45+D47</f>
        <v>33898</v>
      </c>
    </row>
    <row r="48" spans="1:5" ht="15.75" customHeight="1" x14ac:dyDescent="0.2">
      <c r="A48" s="6" t="s">
        <v>9</v>
      </c>
      <c r="B48" s="7">
        <v>2371</v>
      </c>
      <c r="C48" s="7">
        <v>1923</v>
      </c>
      <c r="D48" s="5">
        <f t="shared" si="6"/>
        <v>448</v>
      </c>
      <c r="E48" s="5">
        <f t="shared" ref="E48:E58" si="7">E47+D48</f>
        <v>34346</v>
      </c>
    </row>
    <row r="49" spans="1:5" ht="15.75" customHeight="1" x14ac:dyDescent="0.2">
      <c r="A49" s="6" t="s">
        <v>10</v>
      </c>
      <c r="B49" s="17">
        <v>3051</v>
      </c>
      <c r="C49" s="7">
        <v>2206</v>
      </c>
      <c r="D49" s="5">
        <f t="shared" si="6"/>
        <v>845</v>
      </c>
      <c r="E49" s="5">
        <f t="shared" si="7"/>
        <v>35191</v>
      </c>
    </row>
    <row r="50" spans="1:5" ht="15.75" customHeight="1" x14ac:dyDescent="0.2">
      <c r="A50" s="6" t="s">
        <v>11</v>
      </c>
      <c r="B50" s="7">
        <v>3111</v>
      </c>
      <c r="C50" s="7">
        <v>2257</v>
      </c>
      <c r="D50" s="5">
        <f t="shared" si="6"/>
        <v>854</v>
      </c>
      <c r="E50" s="5">
        <f t="shared" si="7"/>
        <v>36045</v>
      </c>
    </row>
    <row r="51" spans="1:5" ht="15.75" customHeight="1" x14ac:dyDescent="0.2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36651</v>
      </c>
    </row>
    <row r="52" spans="1:5" ht="15.75" customHeight="1" x14ac:dyDescent="0.2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37263</v>
      </c>
    </row>
    <row r="53" spans="1:5" ht="15.75" customHeight="1" x14ac:dyDescent="0.2">
      <c r="A53" s="6" t="s">
        <v>14</v>
      </c>
      <c r="B53" s="7">
        <v>2683</v>
      </c>
      <c r="C53" s="7">
        <v>2305</v>
      </c>
      <c r="D53" s="5">
        <f t="shared" si="6"/>
        <v>378</v>
      </c>
      <c r="E53" s="5">
        <f t="shared" si="7"/>
        <v>37641</v>
      </c>
    </row>
    <row r="54" spans="1:5" ht="15.75" customHeight="1" x14ac:dyDescent="0.2">
      <c r="A54" s="6" t="s">
        <v>15</v>
      </c>
      <c r="B54" s="7">
        <v>3142</v>
      </c>
      <c r="C54" s="7">
        <v>2462</v>
      </c>
      <c r="D54" s="5">
        <f t="shared" si="6"/>
        <v>680</v>
      </c>
      <c r="E54" s="5">
        <f t="shared" si="7"/>
        <v>38321</v>
      </c>
    </row>
    <row r="55" spans="1:5" ht="15.75" customHeight="1" x14ac:dyDescent="0.2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38974</v>
      </c>
    </row>
    <row r="56" spans="1:5" ht="15.75" customHeight="1" x14ac:dyDescent="0.2">
      <c r="A56" s="6" t="s">
        <v>17</v>
      </c>
      <c r="B56" s="7">
        <v>2836</v>
      </c>
      <c r="C56" s="7">
        <v>2595</v>
      </c>
      <c r="D56" s="5">
        <f t="shared" si="6"/>
        <v>241</v>
      </c>
      <c r="E56" s="5">
        <f t="shared" si="7"/>
        <v>39215</v>
      </c>
    </row>
    <row r="57" spans="1:5" ht="15.75" customHeight="1" x14ac:dyDescent="0.2">
      <c r="A57" s="6" t="s">
        <v>18</v>
      </c>
      <c r="B57" s="7">
        <v>3050</v>
      </c>
      <c r="C57" s="7">
        <v>3153</v>
      </c>
      <c r="D57" s="5">
        <f t="shared" si="6"/>
        <v>-103</v>
      </c>
      <c r="E57" s="5">
        <f t="shared" si="7"/>
        <v>39112</v>
      </c>
    </row>
    <row r="58" spans="1:5" ht="15.75" customHeight="1" x14ac:dyDescent="0.2">
      <c r="A58" s="6" t="s">
        <v>19</v>
      </c>
      <c r="B58" s="7">
        <v>1568</v>
      </c>
      <c r="C58" s="7">
        <v>3197</v>
      </c>
      <c r="D58" s="5">
        <f t="shared" si="6"/>
        <v>-1629</v>
      </c>
      <c r="E58" s="5">
        <f t="shared" si="7"/>
        <v>37483</v>
      </c>
    </row>
    <row r="59" spans="1:5" ht="15.75" customHeight="1" x14ac:dyDescent="0.2">
      <c r="A59" s="8" t="s">
        <v>38</v>
      </c>
      <c r="B59" s="9">
        <f>SUM(B47:B58)</f>
        <v>34156</v>
      </c>
      <c r="C59" s="9">
        <f>SUM(C47:C58)</f>
        <v>30375</v>
      </c>
      <c r="D59" s="10">
        <f>SUM(D47:D58)</f>
        <v>3781</v>
      </c>
      <c r="E59" s="10">
        <f>E58</f>
        <v>37483</v>
      </c>
    </row>
    <row r="60" spans="1:5" ht="15.75" customHeight="1" x14ac:dyDescent="0.2">
      <c r="A60" s="2" t="s">
        <v>39</v>
      </c>
      <c r="B60" s="3">
        <v>3513</v>
      </c>
      <c r="C60" s="3">
        <v>2893</v>
      </c>
      <c r="D60" s="4">
        <f t="shared" ref="D60:D71" si="8">B60-C60</f>
        <v>620</v>
      </c>
      <c r="E60" s="4">
        <f>E58+D60</f>
        <v>38103</v>
      </c>
    </row>
    <row r="61" spans="1:5" ht="15.75" customHeight="1" x14ac:dyDescent="0.2">
      <c r="A61" s="6" t="s">
        <v>9</v>
      </c>
      <c r="B61" s="7">
        <v>2891</v>
      </c>
      <c r="C61" s="7">
        <v>2881</v>
      </c>
      <c r="D61" s="5">
        <f t="shared" si="8"/>
        <v>10</v>
      </c>
      <c r="E61" s="5">
        <f t="shared" ref="E61:E71" si="9">E60+D61</f>
        <v>38113</v>
      </c>
    </row>
    <row r="62" spans="1:5" ht="15.75" customHeight="1" x14ac:dyDescent="0.2">
      <c r="A62" s="6" t="s">
        <v>10</v>
      </c>
      <c r="B62" s="17">
        <v>3379</v>
      </c>
      <c r="C62" s="7">
        <v>2720</v>
      </c>
      <c r="D62" s="5">
        <f t="shared" si="8"/>
        <v>659</v>
      </c>
      <c r="E62" s="5">
        <f t="shared" si="9"/>
        <v>38772</v>
      </c>
    </row>
    <row r="63" spans="1:5" ht="15.75" customHeight="1" x14ac:dyDescent="0.2">
      <c r="A63" s="6" t="s">
        <v>11</v>
      </c>
      <c r="B63" s="7">
        <v>3381</v>
      </c>
      <c r="C63" s="7">
        <v>2697</v>
      </c>
      <c r="D63" s="5">
        <f>B63-C63</f>
        <v>684</v>
      </c>
      <c r="E63" s="5">
        <f>E62+D63</f>
        <v>39456</v>
      </c>
    </row>
    <row r="64" spans="1:5" ht="15.75" customHeight="1" x14ac:dyDescent="0.2">
      <c r="A64" s="6" t="s">
        <v>12</v>
      </c>
      <c r="B64" s="7">
        <v>3356</v>
      </c>
      <c r="C64" s="7">
        <v>2666</v>
      </c>
      <c r="D64" s="5">
        <f t="shared" si="8"/>
        <v>690</v>
      </c>
      <c r="E64" s="5">
        <f t="shared" si="9"/>
        <v>40146</v>
      </c>
    </row>
    <row r="65" spans="1:5" ht="15.75" customHeight="1" x14ac:dyDescent="0.2">
      <c r="A65" s="6" t="s">
        <v>13</v>
      </c>
      <c r="B65" s="7">
        <v>3027</v>
      </c>
      <c r="C65" s="7">
        <v>2631</v>
      </c>
      <c r="D65" s="5">
        <f t="shared" si="8"/>
        <v>396</v>
      </c>
      <c r="E65" s="5">
        <f t="shared" si="9"/>
        <v>40542</v>
      </c>
    </row>
    <row r="66" spans="1:5" ht="15.75" customHeight="1" x14ac:dyDescent="0.2">
      <c r="A66" s="6" t="s">
        <v>14</v>
      </c>
      <c r="B66" s="7">
        <v>3287</v>
      </c>
      <c r="C66" s="7">
        <v>2716</v>
      </c>
      <c r="D66" s="5">
        <f t="shared" si="8"/>
        <v>571</v>
      </c>
      <c r="E66" s="5">
        <f t="shared" si="9"/>
        <v>41113</v>
      </c>
    </row>
    <row r="67" spans="1:5" ht="15.75" customHeight="1" x14ac:dyDescent="0.2">
      <c r="A67" s="6" t="s">
        <v>42</v>
      </c>
      <c r="B67" s="7">
        <v>3491</v>
      </c>
      <c r="C67" s="7">
        <v>2624</v>
      </c>
      <c r="D67" s="5">
        <f t="shared" si="8"/>
        <v>867</v>
      </c>
      <c r="E67" s="5">
        <f t="shared" si="9"/>
        <v>41980</v>
      </c>
    </row>
    <row r="68" spans="1:5" ht="15.7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41980</v>
      </c>
    </row>
    <row r="69" spans="1:5" ht="15.7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41980</v>
      </c>
    </row>
    <row r="70" spans="1:5" ht="15.7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41980</v>
      </c>
    </row>
    <row r="71" spans="1:5" ht="15.7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41980</v>
      </c>
    </row>
    <row r="72" spans="1:5" ht="15.75" customHeight="1" x14ac:dyDescent="0.2">
      <c r="A72" s="8" t="s">
        <v>37</v>
      </c>
      <c r="B72" s="9">
        <f>SUM(B60:B71)</f>
        <v>26325</v>
      </c>
      <c r="C72" s="9">
        <f>SUM(C60:C71)</f>
        <v>21828</v>
      </c>
      <c r="D72" s="10">
        <f>SUM(D60:D71)</f>
        <v>4497</v>
      </c>
      <c r="E72" s="10">
        <f>E71</f>
        <v>41980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D79" sqref="D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26684</v>
      </c>
    </row>
    <row r="9" spans="1:5" ht="15" customHeight="1" x14ac:dyDescent="0.2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27361</v>
      </c>
    </row>
    <row r="10" spans="1:5" ht="15" customHeight="1" x14ac:dyDescent="0.2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27369</v>
      </c>
    </row>
    <row r="11" spans="1:5" ht="15" customHeight="1" x14ac:dyDescent="0.2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26708</v>
      </c>
    </row>
    <row r="12" spans="1:5" ht="15" customHeight="1" x14ac:dyDescent="0.2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26007</v>
      </c>
    </row>
    <row r="13" spans="1:5" ht="15" customHeight="1" x14ac:dyDescent="0.2">
      <c r="A13" s="6" t="s">
        <v>13</v>
      </c>
      <c r="B13" s="7">
        <v>1170</v>
      </c>
      <c r="C13" s="7">
        <v>992</v>
      </c>
      <c r="D13" s="5">
        <f t="shared" si="0"/>
        <v>178</v>
      </c>
      <c r="E13" s="5">
        <f t="shared" si="1"/>
        <v>26185</v>
      </c>
    </row>
    <row r="14" spans="1:5" ht="15" customHeight="1" x14ac:dyDescent="0.2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26753</v>
      </c>
    </row>
    <row r="15" spans="1:5" ht="15" customHeight="1" x14ac:dyDescent="0.2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28135</v>
      </c>
    </row>
    <row r="16" spans="1:5" ht="15" customHeight="1" x14ac:dyDescent="0.2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29078</v>
      </c>
    </row>
    <row r="17" spans="1:5" ht="15" customHeight="1" x14ac:dyDescent="0.2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29896</v>
      </c>
    </row>
    <row r="18" spans="1:5" ht="15" customHeight="1" x14ac:dyDescent="0.2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32995</v>
      </c>
    </row>
    <row r="19" spans="1:5" ht="15" customHeight="1" x14ac:dyDescent="0.2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33389</v>
      </c>
    </row>
    <row r="20" spans="1:5" ht="15" customHeight="1" x14ac:dyDescent="0.2">
      <c r="A20" s="8" t="s">
        <v>20</v>
      </c>
      <c r="B20" s="9">
        <f>SUM(B8:B19)</f>
        <v>23612</v>
      </c>
      <c r="C20" s="9">
        <f>SUM(C8:C19)</f>
        <v>16991</v>
      </c>
      <c r="D20" s="9">
        <f>SUM(D8:D19)</f>
        <v>6621</v>
      </c>
      <c r="E20" s="10">
        <f>E19</f>
        <v>33389</v>
      </c>
    </row>
    <row r="21" spans="1:5" ht="15" customHeight="1" x14ac:dyDescent="0.2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33973</v>
      </c>
    </row>
    <row r="22" spans="1:5" ht="15" customHeight="1" x14ac:dyDescent="0.2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34817</v>
      </c>
    </row>
    <row r="23" spans="1:5" ht="15" customHeight="1" x14ac:dyDescent="0.2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35323</v>
      </c>
    </row>
    <row r="24" spans="1:5" ht="15" customHeight="1" x14ac:dyDescent="0.2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35819</v>
      </c>
    </row>
    <row r="25" spans="1:5" ht="15" customHeight="1" x14ac:dyDescent="0.2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36142</v>
      </c>
    </row>
    <row r="26" spans="1:5" ht="15" customHeight="1" x14ac:dyDescent="0.2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36789</v>
      </c>
    </row>
    <row r="27" spans="1:5" ht="15" customHeight="1" x14ac:dyDescent="0.2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37057</v>
      </c>
    </row>
    <row r="28" spans="1:5" ht="15" customHeight="1" x14ac:dyDescent="0.2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37203</v>
      </c>
    </row>
    <row r="29" spans="1:5" ht="15" customHeight="1" x14ac:dyDescent="0.2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37502</v>
      </c>
    </row>
    <row r="30" spans="1:5" ht="15" customHeight="1" x14ac:dyDescent="0.2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38458</v>
      </c>
    </row>
    <row r="31" spans="1:5" ht="15" customHeight="1" x14ac:dyDescent="0.2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38993</v>
      </c>
    </row>
    <row r="32" spans="1:5" ht="15" customHeight="1" x14ac:dyDescent="0.2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39188</v>
      </c>
    </row>
    <row r="33" spans="1:5" ht="15" customHeight="1" x14ac:dyDescent="0.2">
      <c r="A33" s="8" t="s">
        <v>22</v>
      </c>
      <c r="B33" s="9">
        <f>SUM(B21:B32)</f>
        <v>29102</v>
      </c>
      <c r="C33" s="9">
        <f>SUM(C21:C32)</f>
        <v>23303</v>
      </c>
      <c r="D33" s="10">
        <f>SUM(D21:D32)</f>
        <v>5799</v>
      </c>
      <c r="E33" s="10">
        <f>E32</f>
        <v>39188</v>
      </c>
    </row>
    <row r="34" spans="1:5" ht="15" customHeight="1" x14ac:dyDescent="0.2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39563</v>
      </c>
    </row>
    <row r="35" spans="1:5" ht="15" customHeight="1" x14ac:dyDescent="0.2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39862</v>
      </c>
    </row>
    <row r="36" spans="1:5" ht="15" customHeight="1" x14ac:dyDescent="0.2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40069</v>
      </c>
    </row>
    <row r="37" spans="1:5" ht="15" customHeight="1" x14ac:dyDescent="0.2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40673</v>
      </c>
    </row>
    <row r="38" spans="1:5" ht="15" customHeight="1" x14ac:dyDescent="0.2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41348</v>
      </c>
    </row>
    <row r="39" spans="1:5" ht="15" customHeight="1" x14ac:dyDescent="0.2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41226</v>
      </c>
    </row>
    <row r="40" spans="1:5" ht="15" customHeight="1" x14ac:dyDescent="0.2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41476</v>
      </c>
    </row>
    <row r="41" spans="1:5" ht="15" customHeight="1" x14ac:dyDescent="0.2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41911</v>
      </c>
    </row>
    <row r="42" spans="1:5" ht="15" customHeight="1" x14ac:dyDescent="0.2">
      <c r="A42" s="6" t="s">
        <v>16</v>
      </c>
      <c r="B42" s="7">
        <v>2985</v>
      </c>
      <c r="C42" s="7">
        <v>2517</v>
      </c>
      <c r="D42" s="5">
        <f t="shared" si="4"/>
        <v>468</v>
      </c>
      <c r="E42" s="5">
        <f t="shared" si="5"/>
        <v>42379</v>
      </c>
    </row>
    <row r="43" spans="1:5" ht="15" customHeight="1" x14ac:dyDescent="0.2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42267</v>
      </c>
    </row>
    <row r="44" spans="1:5" ht="15" customHeight="1" x14ac:dyDescent="0.2">
      <c r="A44" s="6" t="s">
        <v>18</v>
      </c>
      <c r="B44" s="7">
        <v>2273</v>
      </c>
      <c r="C44" s="7">
        <v>2529</v>
      </c>
      <c r="D44" s="5">
        <f t="shared" si="4"/>
        <v>-256</v>
      </c>
      <c r="E44" s="5">
        <f t="shared" si="5"/>
        <v>42011</v>
      </c>
    </row>
    <row r="45" spans="1:5" ht="15" customHeight="1" x14ac:dyDescent="0.2">
      <c r="A45" s="6" t="s">
        <v>19</v>
      </c>
      <c r="B45" s="7">
        <v>1607</v>
      </c>
      <c r="C45" s="7">
        <v>1953</v>
      </c>
      <c r="D45" s="5">
        <f t="shared" si="4"/>
        <v>-346</v>
      </c>
      <c r="E45" s="5">
        <f t="shared" si="5"/>
        <v>41665</v>
      </c>
    </row>
    <row r="46" spans="1:5" ht="15" customHeight="1" x14ac:dyDescent="0.2">
      <c r="A46" s="8" t="s">
        <v>24</v>
      </c>
      <c r="B46" s="9">
        <f>SUM(B34:B45)</f>
        <v>31282</v>
      </c>
      <c r="C46" s="9">
        <f>SUM(C34:C45)</f>
        <v>28805</v>
      </c>
      <c r="D46" s="10">
        <f>SUM(D34:D45)</f>
        <v>2477</v>
      </c>
      <c r="E46" s="10">
        <f>E45</f>
        <v>41665</v>
      </c>
    </row>
    <row r="47" spans="1:5" ht="15" customHeight="1" x14ac:dyDescent="0.2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41904</v>
      </c>
    </row>
    <row r="48" spans="1:5" ht="15" customHeight="1" x14ac:dyDescent="0.2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42465</v>
      </c>
    </row>
    <row r="49" spans="1:5" ht="15" customHeight="1" x14ac:dyDescent="0.2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42783</v>
      </c>
    </row>
    <row r="50" spans="1:5" ht="15" customHeight="1" x14ac:dyDescent="0.2">
      <c r="A50" s="6" t="s">
        <v>11</v>
      </c>
      <c r="B50" s="7">
        <v>2573</v>
      </c>
      <c r="C50" s="7">
        <v>2458</v>
      </c>
      <c r="D50" s="5">
        <f t="shared" si="6"/>
        <v>115</v>
      </c>
      <c r="E50" s="5">
        <f t="shared" si="7"/>
        <v>42898</v>
      </c>
    </row>
    <row r="51" spans="1:5" ht="15" customHeight="1" x14ac:dyDescent="0.2">
      <c r="A51" s="6" t="s">
        <v>12</v>
      </c>
      <c r="B51" s="7">
        <v>3205</v>
      </c>
      <c r="C51" s="7">
        <v>2231</v>
      </c>
      <c r="D51" s="5">
        <f t="shared" si="6"/>
        <v>974</v>
      </c>
      <c r="E51" s="5">
        <f t="shared" si="7"/>
        <v>43872</v>
      </c>
    </row>
    <row r="52" spans="1:5" ht="15" customHeight="1" x14ac:dyDescent="0.2">
      <c r="A52" s="6" t="s">
        <v>13</v>
      </c>
      <c r="B52" s="7">
        <v>2802</v>
      </c>
      <c r="C52" s="7">
        <v>3009</v>
      </c>
      <c r="D52" s="5">
        <f t="shared" si="6"/>
        <v>-207</v>
      </c>
      <c r="E52" s="5">
        <f t="shared" si="7"/>
        <v>43665</v>
      </c>
    </row>
    <row r="53" spans="1:5" ht="19.5" customHeight="1" x14ac:dyDescent="0.2">
      <c r="A53" s="6" t="s">
        <v>14</v>
      </c>
      <c r="B53" s="7">
        <v>3105</v>
      </c>
      <c r="C53" s="7">
        <v>2476</v>
      </c>
      <c r="D53" s="5">
        <f t="shared" si="6"/>
        <v>629</v>
      </c>
      <c r="E53" s="5">
        <f t="shared" si="7"/>
        <v>44294</v>
      </c>
    </row>
    <row r="54" spans="1:5" ht="15" customHeight="1" x14ac:dyDescent="0.2">
      <c r="A54" s="6" t="s">
        <v>15</v>
      </c>
      <c r="B54" s="7">
        <v>3426</v>
      </c>
      <c r="C54" s="7">
        <v>2611</v>
      </c>
      <c r="D54" s="5">
        <f t="shared" si="6"/>
        <v>815</v>
      </c>
      <c r="E54" s="5">
        <f t="shared" si="7"/>
        <v>45109</v>
      </c>
    </row>
    <row r="55" spans="1:5" ht="15" customHeight="1" x14ac:dyDescent="0.2">
      <c r="A55" s="6" t="s">
        <v>16</v>
      </c>
      <c r="B55" s="7">
        <v>3125</v>
      </c>
      <c r="C55" s="7">
        <v>2680</v>
      </c>
      <c r="D55" s="5">
        <f t="shared" si="6"/>
        <v>445</v>
      </c>
      <c r="E55" s="5">
        <f t="shared" si="7"/>
        <v>45554</v>
      </c>
    </row>
    <row r="56" spans="1:5" ht="15" customHeight="1" x14ac:dyDescent="0.2">
      <c r="A56" s="6" t="s">
        <v>17</v>
      </c>
      <c r="B56" s="7">
        <v>3361</v>
      </c>
      <c r="C56" s="7">
        <v>2413</v>
      </c>
      <c r="D56" s="5">
        <f t="shared" si="6"/>
        <v>948</v>
      </c>
      <c r="E56" s="5">
        <f t="shared" si="7"/>
        <v>46502</v>
      </c>
    </row>
    <row r="57" spans="1:5" ht="15" customHeight="1" x14ac:dyDescent="0.2">
      <c r="A57" s="6" t="s">
        <v>18</v>
      </c>
      <c r="B57" s="7">
        <v>3054</v>
      </c>
      <c r="C57" s="7">
        <v>2719</v>
      </c>
      <c r="D57" s="5">
        <f t="shared" si="6"/>
        <v>335</v>
      </c>
      <c r="E57" s="5">
        <f t="shared" si="7"/>
        <v>46837</v>
      </c>
    </row>
    <row r="58" spans="1:5" ht="15" customHeight="1" x14ac:dyDescent="0.2">
      <c r="A58" s="6" t="s">
        <v>19</v>
      </c>
      <c r="B58" s="7">
        <v>1853</v>
      </c>
      <c r="C58" s="7">
        <v>1807</v>
      </c>
      <c r="D58" s="5">
        <f t="shared" si="6"/>
        <v>46</v>
      </c>
      <c r="E58" s="5">
        <f t="shared" si="7"/>
        <v>46883</v>
      </c>
    </row>
    <row r="59" spans="1:5" ht="15" customHeight="1" x14ac:dyDescent="0.2">
      <c r="A59" s="8" t="s">
        <v>38</v>
      </c>
      <c r="B59" s="9">
        <f>SUM(B47:B58)</f>
        <v>34909</v>
      </c>
      <c r="C59" s="9">
        <f>SUM(C47:C58)</f>
        <v>29691</v>
      </c>
      <c r="D59" s="10">
        <f>SUM(D47:D58)</f>
        <v>5218</v>
      </c>
      <c r="E59" s="10">
        <f>E58</f>
        <v>46883</v>
      </c>
    </row>
    <row r="60" spans="1:5" ht="15" customHeight="1" x14ac:dyDescent="0.2">
      <c r="A60" s="2" t="s">
        <v>39</v>
      </c>
      <c r="B60" s="3">
        <v>3667</v>
      </c>
      <c r="C60" s="3">
        <v>2670</v>
      </c>
      <c r="D60" s="4">
        <f t="shared" ref="D60:D71" si="8">B60-C60</f>
        <v>997</v>
      </c>
      <c r="E60" s="4">
        <f>E58+D60</f>
        <v>47880</v>
      </c>
    </row>
    <row r="61" spans="1:5" ht="15" customHeight="1" x14ac:dyDescent="0.2">
      <c r="A61" s="6" t="s">
        <v>9</v>
      </c>
      <c r="B61" s="7">
        <v>3704</v>
      </c>
      <c r="C61" s="7">
        <v>3047</v>
      </c>
      <c r="D61" s="5">
        <f t="shared" si="8"/>
        <v>657</v>
      </c>
      <c r="E61" s="5">
        <f t="shared" ref="E61:E71" si="9">E60+D61</f>
        <v>48537</v>
      </c>
    </row>
    <row r="62" spans="1:5" ht="15" customHeight="1" x14ac:dyDescent="0.2">
      <c r="A62" s="6" t="s">
        <v>10</v>
      </c>
      <c r="B62" s="7">
        <v>3587</v>
      </c>
      <c r="C62" s="7">
        <v>2913</v>
      </c>
      <c r="D62" s="5">
        <f t="shared" si="8"/>
        <v>674</v>
      </c>
      <c r="E62" s="5">
        <f t="shared" si="9"/>
        <v>49211</v>
      </c>
    </row>
    <row r="63" spans="1:5" ht="15" customHeight="1" x14ac:dyDescent="0.2">
      <c r="A63" s="6" t="s">
        <v>11</v>
      </c>
      <c r="B63" s="7">
        <v>3663</v>
      </c>
      <c r="C63" s="7">
        <v>3092</v>
      </c>
      <c r="D63" s="5">
        <f t="shared" si="8"/>
        <v>571</v>
      </c>
      <c r="E63" s="5">
        <f t="shared" si="9"/>
        <v>49782</v>
      </c>
    </row>
    <row r="64" spans="1:5" ht="15" customHeight="1" x14ac:dyDescent="0.2">
      <c r="A64" s="6" t="s">
        <v>12</v>
      </c>
      <c r="B64" s="7">
        <v>3482</v>
      </c>
      <c r="C64" s="7">
        <v>2858</v>
      </c>
      <c r="D64" s="5">
        <f t="shared" si="8"/>
        <v>624</v>
      </c>
      <c r="E64" s="5">
        <f t="shared" si="9"/>
        <v>50406</v>
      </c>
    </row>
    <row r="65" spans="1:5" ht="15" customHeight="1" x14ac:dyDescent="0.2">
      <c r="A65" s="6" t="s">
        <v>13</v>
      </c>
      <c r="B65" s="7">
        <v>3239</v>
      </c>
      <c r="C65" s="7">
        <v>2832</v>
      </c>
      <c r="D65" s="5">
        <f t="shared" si="8"/>
        <v>407</v>
      </c>
      <c r="E65" s="5">
        <f t="shared" si="9"/>
        <v>50813</v>
      </c>
    </row>
    <row r="66" spans="1:5" ht="19.5" customHeight="1" x14ac:dyDescent="0.2">
      <c r="A66" s="6" t="s">
        <v>14</v>
      </c>
      <c r="B66" s="7">
        <v>3895</v>
      </c>
      <c r="C66" s="7">
        <v>3233</v>
      </c>
      <c r="D66" s="5">
        <f t="shared" si="8"/>
        <v>662</v>
      </c>
      <c r="E66" s="5">
        <f t="shared" si="9"/>
        <v>51475</v>
      </c>
    </row>
    <row r="67" spans="1:5" ht="15" customHeight="1" x14ac:dyDescent="0.2">
      <c r="A67" s="6" t="s">
        <v>42</v>
      </c>
      <c r="B67" s="7">
        <v>3606</v>
      </c>
      <c r="C67" s="7">
        <v>3076</v>
      </c>
      <c r="D67" s="5">
        <f t="shared" si="8"/>
        <v>530</v>
      </c>
      <c r="E67" s="5">
        <f t="shared" si="9"/>
        <v>52005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52005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52005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52005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52005</v>
      </c>
    </row>
    <row r="72" spans="1:5" ht="15" customHeight="1" x14ac:dyDescent="0.2">
      <c r="A72" s="8" t="s">
        <v>37</v>
      </c>
      <c r="B72" s="9">
        <f>SUM(B60:B71)</f>
        <v>28843</v>
      </c>
      <c r="C72" s="9">
        <f>SUM(C60:C71)</f>
        <v>23721</v>
      </c>
      <c r="D72" s="10">
        <f>SUM(D60:D71)</f>
        <v>5122</v>
      </c>
      <c r="E72" s="10">
        <f>E71</f>
        <v>52005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9.2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2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8">
        <v>4400</v>
      </c>
      <c r="C8" s="3">
        <v>3383</v>
      </c>
      <c r="D8" s="4">
        <f t="shared" ref="D8:D19" si="0">B8-C8</f>
        <v>1017</v>
      </c>
      <c r="E8" s="5">
        <v>65399</v>
      </c>
    </row>
    <row r="9" spans="1:5" ht="15" customHeight="1" x14ac:dyDescent="0.2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65946</v>
      </c>
    </row>
    <row r="10" spans="1:5" ht="15" customHeight="1" x14ac:dyDescent="0.2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62945</v>
      </c>
    </row>
    <row r="11" spans="1:5" ht="15" customHeight="1" x14ac:dyDescent="0.2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59298</v>
      </c>
    </row>
    <row r="12" spans="1:5" ht="15" customHeight="1" x14ac:dyDescent="0.2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57549</v>
      </c>
    </row>
    <row r="13" spans="1:5" ht="15" customHeight="1" x14ac:dyDescent="0.2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57948</v>
      </c>
    </row>
    <row r="14" spans="1:5" ht="15" customHeight="1" x14ac:dyDescent="0.2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59560</v>
      </c>
    </row>
    <row r="15" spans="1:5" ht="15" customHeight="1" x14ac:dyDescent="0.2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61109</v>
      </c>
    </row>
    <row r="16" spans="1:5" ht="15" customHeight="1" x14ac:dyDescent="0.2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62648</v>
      </c>
    </row>
    <row r="17" spans="1:5" ht="15" customHeight="1" x14ac:dyDescent="0.2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63898</v>
      </c>
    </row>
    <row r="18" spans="1:5" ht="15" customHeight="1" x14ac:dyDescent="0.2">
      <c r="A18" s="6" t="s">
        <v>18</v>
      </c>
      <c r="B18" s="7">
        <v>3753</v>
      </c>
      <c r="C18" s="7">
        <v>3635</v>
      </c>
      <c r="D18" s="5">
        <f t="shared" si="0"/>
        <v>118</v>
      </c>
      <c r="E18" s="5">
        <f t="shared" si="1"/>
        <v>64016</v>
      </c>
    </row>
    <row r="19" spans="1:5" ht="15" customHeight="1" x14ac:dyDescent="0.2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62608</v>
      </c>
    </row>
    <row r="20" spans="1:5" ht="15" customHeight="1" x14ac:dyDescent="0.2">
      <c r="A20" s="8" t="s">
        <v>20</v>
      </c>
      <c r="B20" s="9">
        <f>SUM(B8:B19)</f>
        <v>41449</v>
      </c>
      <c r="C20" s="9">
        <f>SUM(C8:C19)</f>
        <v>43223</v>
      </c>
      <c r="D20" s="9">
        <f>SUM(D8:D19)</f>
        <v>-1774</v>
      </c>
      <c r="E20" s="10">
        <f>E19</f>
        <v>62608</v>
      </c>
    </row>
    <row r="21" spans="1:5" ht="15" customHeight="1" x14ac:dyDescent="0.2">
      <c r="A21" s="2" t="s">
        <v>21</v>
      </c>
      <c r="B21" s="3">
        <v>4868</v>
      </c>
      <c r="C21" s="3">
        <v>3405</v>
      </c>
      <c r="D21" s="4">
        <f t="shared" ref="D21:D32" si="2">B21-C21</f>
        <v>1463</v>
      </c>
      <c r="E21" s="4">
        <f>E19+D21</f>
        <v>64071</v>
      </c>
    </row>
    <row r="22" spans="1:5" ht="15" customHeight="1" x14ac:dyDescent="0.2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64877</v>
      </c>
    </row>
    <row r="23" spans="1:5" ht="15.75" customHeight="1" x14ac:dyDescent="0.2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65446</v>
      </c>
    </row>
    <row r="24" spans="1:5" ht="15" customHeight="1" x14ac:dyDescent="0.2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65843</v>
      </c>
    </row>
    <row r="25" spans="1:5" ht="15" customHeight="1" x14ac:dyDescent="0.2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66164</v>
      </c>
    </row>
    <row r="26" spans="1:5" ht="15" customHeight="1" x14ac:dyDescent="0.2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65856</v>
      </c>
    </row>
    <row r="27" spans="1:5" ht="15" customHeight="1" x14ac:dyDescent="0.2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65855</v>
      </c>
    </row>
    <row r="28" spans="1:5" ht="15" customHeight="1" x14ac:dyDescent="0.2">
      <c r="A28" s="6" t="s">
        <v>15</v>
      </c>
      <c r="B28" s="7">
        <v>4403</v>
      </c>
      <c r="C28" s="7">
        <v>3887</v>
      </c>
      <c r="D28" s="5">
        <f t="shared" si="2"/>
        <v>516</v>
      </c>
      <c r="E28" s="5">
        <f t="shared" si="3"/>
        <v>66371</v>
      </c>
    </row>
    <row r="29" spans="1:5" ht="15" customHeight="1" x14ac:dyDescent="0.2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67671</v>
      </c>
    </row>
    <row r="30" spans="1:5" ht="15" customHeight="1" x14ac:dyDescent="0.2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67915</v>
      </c>
    </row>
    <row r="31" spans="1:5" ht="15" customHeight="1" x14ac:dyDescent="0.2">
      <c r="A31" s="6" t="s">
        <v>18</v>
      </c>
      <c r="B31" s="7">
        <v>4836</v>
      </c>
      <c r="C31" s="7">
        <v>3798</v>
      </c>
      <c r="D31" s="5">
        <f t="shared" si="2"/>
        <v>1038</v>
      </c>
      <c r="E31" s="5">
        <f t="shared" si="3"/>
        <v>68953</v>
      </c>
    </row>
    <row r="32" spans="1:5" ht="15" customHeight="1" x14ac:dyDescent="0.2">
      <c r="A32" s="6" t="s">
        <v>19</v>
      </c>
      <c r="B32" s="7">
        <v>2804</v>
      </c>
      <c r="C32" s="7">
        <v>4159</v>
      </c>
      <c r="D32" s="5">
        <f t="shared" si="2"/>
        <v>-1355</v>
      </c>
      <c r="E32" s="5">
        <f t="shared" si="3"/>
        <v>67598</v>
      </c>
    </row>
    <row r="33" spans="1:5" ht="15" customHeight="1" x14ac:dyDescent="0.2">
      <c r="A33" s="8" t="s">
        <v>22</v>
      </c>
      <c r="B33" s="9">
        <f>SUM(B21:B32)</f>
        <v>51675</v>
      </c>
      <c r="C33" s="9">
        <f>SUM(C21:C32)</f>
        <v>46685</v>
      </c>
      <c r="D33" s="10">
        <f>SUM(D21:D32)</f>
        <v>4990</v>
      </c>
      <c r="E33" s="10">
        <f>E32</f>
        <v>67598</v>
      </c>
    </row>
    <row r="34" spans="1:5" ht="15" customHeight="1" x14ac:dyDescent="0.2">
      <c r="A34" s="2" t="s">
        <v>23</v>
      </c>
      <c r="B34" s="3">
        <v>4659</v>
      </c>
      <c r="C34" s="3">
        <v>3847</v>
      </c>
      <c r="D34" s="4">
        <f t="shared" ref="D34:D45" si="4">B34-C34</f>
        <v>812</v>
      </c>
      <c r="E34" s="4">
        <f>E32+D34</f>
        <v>68410</v>
      </c>
    </row>
    <row r="35" spans="1:5" ht="15" customHeight="1" x14ac:dyDescent="0.2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68933</v>
      </c>
    </row>
    <row r="36" spans="1:5" ht="15" customHeight="1" x14ac:dyDescent="0.2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70134</v>
      </c>
    </row>
    <row r="37" spans="1:5" ht="15" customHeight="1" x14ac:dyDescent="0.2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70623</v>
      </c>
    </row>
    <row r="38" spans="1:5" ht="18" customHeight="1" x14ac:dyDescent="0.2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71023</v>
      </c>
    </row>
    <row r="39" spans="1:5" ht="15" customHeight="1" x14ac:dyDescent="0.2">
      <c r="A39" s="6" t="s">
        <v>13</v>
      </c>
      <c r="B39" s="7">
        <v>4721</v>
      </c>
      <c r="C39" s="7">
        <v>3961</v>
      </c>
      <c r="D39" s="5">
        <f t="shared" si="4"/>
        <v>760</v>
      </c>
      <c r="E39" s="5">
        <f t="shared" si="5"/>
        <v>71783</v>
      </c>
    </row>
    <row r="40" spans="1:5" ht="15" customHeight="1" x14ac:dyDescent="0.2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73448</v>
      </c>
    </row>
    <row r="41" spans="1:5" ht="15" customHeight="1" x14ac:dyDescent="0.2">
      <c r="A41" s="6" t="s">
        <v>15</v>
      </c>
      <c r="B41" s="7">
        <v>6045</v>
      </c>
      <c r="C41" s="7">
        <v>4929</v>
      </c>
      <c r="D41" s="5">
        <f t="shared" si="4"/>
        <v>1116</v>
      </c>
      <c r="E41" s="5">
        <f t="shared" si="5"/>
        <v>74564</v>
      </c>
    </row>
    <row r="42" spans="1:5" ht="15" customHeight="1" x14ac:dyDescent="0.2">
      <c r="A42" s="6" t="s">
        <v>16</v>
      </c>
      <c r="B42" s="7">
        <v>5801</v>
      </c>
      <c r="C42" s="7">
        <v>4204</v>
      </c>
      <c r="D42" s="5">
        <f t="shared" si="4"/>
        <v>1597</v>
      </c>
      <c r="E42" s="5">
        <f t="shared" si="5"/>
        <v>76161</v>
      </c>
    </row>
    <row r="43" spans="1:5" ht="15" customHeight="1" x14ac:dyDescent="0.2">
      <c r="A43" s="6" t="s">
        <v>17</v>
      </c>
      <c r="B43" s="7">
        <v>4754</v>
      </c>
      <c r="C43" s="7">
        <v>4066</v>
      </c>
      <c r="D43" s="5">
        <f t="shared" si="4"/>
        <v>688</v>
      </c>
      <c r="E43" s="5">
        <f t="shared" si="5"/>
        <v>76849</v>
      </c>
    </row>
    <row r="44" spans="1:5" ht="15" customHeight="1" x14ac:dyDescent="0.2">
      <c r="A44" s="6" t="s">
        <v>18</v>
      </c>
      <c r="B44" s="7">
        <v>5016</v>
      </c>
      <c r="C44" s="7">
        <v>4299</v>
      </c>
      <c r="D44" s="5">
        <f t="shared" si="4"/>
        <v>717</v>
      </c>
      <c r="E44" s="5">
        <f t="shared" si="5"/>
        <v>77566</v>
      </c>
    </row>
    <row r="45" spans="1:5" ht="15" customHeight="1" x14ac:dyDescent="0.2">
      <c r="A45" s="6" t="s">
        <v>19</v>
      </c>
      <c r="B45" s="7">
        <v>3486</v>
      </c>
      <c r="C45" s="7">
        <v>4601</v>
      </c>
      <c r="D45" s="5">
        <f t="shared" si="4"/>
        <v>-1115</v>
      </c>
      <c r="E45" s="5">
        <f t="shared" si="5"/>
        <v>76451</v>
      </c>
    </row>
    <row r="46" spans="1:5" ht="15" customHeight="1" x14ac:dyDescent="0.2">
      <c r="A46" s="8" t="s">
        <v>24</v>
      </c>
      <c r="B46" s="9">
        <f>SUM(B34:B45)</f>
        <v>58179</v>
      </c>
      <c r="C46" s="9">
        <f>SUM(C34:C45)</f>
        <v>49326</v>
      </c>
      <c r="D46" s="10">
        <f>SUM(D34:D45)</f>
        <v>8853</v>
      </c>
      <c r="E46" s="10">
        <f>E45</f>
        <v>76451</v>
      </c>
    </row>
    <row r="47" spans="1:5" ht="15" customHeight="1" x14ac:dyDescent="0.2">
      <c r="A47" s="2" t="s">
        <v>25</v>
      </c>
      <c r="B47" s="3">
        <v>4611</v>
      </c>
      <c r="C47" s="3">
        <v>4299</v>
      </c>
      <c r="D47" s="4">
        <f t="shared" ref="D47:D58" si="6">B47-C47</f>
        <v>312</v>
      </c>
      <c r="E47" s="4">
        <f>E45+D47</f>
        <v>76763</v>
      </c>
    </row>
    <row r="48" spans="1:5" ht="15" customHeight="1" x14ac:dyDescent="0.2">
      <c r="A48" s="6" t="s">
        <v>9</v>
      </c>
      <c r="B48" s="7">
        <v>4417</v>
      </c>
      <c r="C48" s="7">
        <v>4417</v>
      </c>
      <c r="D48" s="5">
        <f t="shared" si="6"/>
        <v>0</v>
      </c>
      <c r="E48" s="5">
        <f t="shared" ref="E48:E58" si="7">E47+D48</f>
        <v>76763</v>
      </c>
    </row>
    <row r="49" spans="1:5" ht="15" customHeight="1" x14ac:dyDescent="0.2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77079</v>
      </c>
    </row>
    <row r="50" spans="1:5" ht="15" customHeight="1" x14ac:dyDescent="0.2">
      <c r="A50" s="6" t="s">
        <v>11</v>
      </c>
      <c r="B50" s="7">
        <v>4284</v>
      </c>
      <c r="C50" s="7">
        <v>3773</v>
      </c>
      <c r="D50" s="5">
        <f t="shared" si="6"/>
        <v>511</v>
      </c>
      <c r="E50" s="5">
        <f t="shared" si="7"/>
        <v>77590</v>
      </c>
    </row>
    <row r="51" spans="1:5" ht="17.25" customHeight="1" x14ac:dyDescent="0.2">
      <c r="A51" s="6" t="s">
        <v>12</v>
      </c>
      <c r="B51" s="7">
        <v>5202</v>
      </c>
      <c r="C51" s="7">
        <v>4799</v>
      </c>
      <c r="D51" s="5">
        <f t="shared" si="6"/>
        <v>403</v>
      </c>
      <c r="E51" s="5">
        <f t="shared" si="7"/>
        <v>77993</v>
      </c>
    </row>
    <row r="52" spans="1:5" ht="15" customHeight="1" x14ac:dyDescent="0.2">
      <c r="A52" s="6" t="s">
        <v>13</v>
      </c>
      <c r="B52" s="7">
        <v>4497</v>
      </c>
      <c r="C52" s="7">
        <v>4402</v>
      </c>
      <c r="D52" s="5">
        <f t="shared" si="6"/>
        <v>95</v>
      </c>
      <c r="E52" s="5">
        <f t="shared" si="7"/>
        <v>78088</v>
      </c>
    </row>
    <row r="53" spans="1:5" ht="15" customHeight="1" x14ac:dyDescent="0.2">
      <c r="A53" s="6" t="s">
        <v>14</v>
      </c>
      <c r="B53" s="7">
        <v>4608</v>
      </c>
      <c r="C53" s="7">
        <v>4527</v>
      </c>
      <c r="D53" s="5">
        <f t="shared" si="6"/>
        <v>81</v>
      </c>
      <c r="E53" s="5">
        <f t="shared" si="7"/>
        <v>78169</v>
      </c>
    </row>
    <row r="54" spans="1:5" ht="15" customHeight="1" x14ac:dyDescent="0.2">
      <c r="A54" s="6" t="s">
        <v>15</v>
      </c>
      <c r="B54" s="7">
        <v>5261</v>
      </c>
      <c r="C54" s="7">
        <v>4482</v>
      </c>
      <c r="D54" s="5">
        <f t="shared" si="6"/>
        <v>779</v>
      </c>
      <c r="E54" s="5">
        <f t="shared" si="7"/>
        <v>78948</v>
      </c>
    </row>
    <row r="55" spans="1:5" ht="15" customHeight="1" x14ac:dyDescent="0.2">
      <c r="A55" s="6" t="s">
        <v>16</v>
      </c>
      <c r="B55" s="7">
        <v>4647</v>
      </c>
      <c r="C55" s="7">
        <v>4357</v>
      </c>
      <c r="D55" s="5">
        <f t="shared" si="6"/>
        <v>290</v>
      </c>
      <c r="E55" s="5">
        <f t="shared" si="7"/>
        <v>79238</v>
      </c>
    </row>
    <row r="56" spans="1:5" ht="15" customHeight="1" x14ac:dyDescent="0.2">
      <c r="A56" s="6" t="s">
        <v>17</v>
      </c>
      <c r="B56" s="7">
        <v>4800</v>
      </c>
      <c r="C56" s="7">
        <v>4589</v>
      </c>
      <c r="D56" s="5">
        <f t="shared" si="6"/>
        <v>211</v>
      </c>
      <c r="E56" s="5">
        <f t="shared" si="7"/>
        <v>79449</v>
      </c>
    </row>
    <row r="57" spans="1:5" ht="15" customHeight="1" x14ac:dyDescent="0.2">
      <c r="A57" s="6" t="s">
        <v>18</v>
      </c>
      <c r="B57" s="7">
        <v>4744</v>
      </c>
      <c r="C57" s="7">
        <v>4201</v>
      </c>
      <c r="D57" s="5">
        <f t="shared" si="6"/>
        <v>543</v>
      </c>
      <c r="E57" s="5">
        <f t="shared" si="7"/>
        <v>79992</v>
      </c>
    </row>
    <row r="58" spans="1:5" ht="15" customHeight="1" x14ac:dyDescent="0.2">
      <c r="A58" s="6" t="s">
        <v>19</v>
      </c>
      <c r="B58" s="7">
        <v>2845</v>
      </c>
      <c r="C58" s="7">
        <v>4368</v>
      </c>
      <c r="D58" s="5">
        <f t="shared" si="6"/>
        <v>-1523</v>
      </c>
      <c r="E58" s="5">
        <f t="shared" si="7"/>
        <v>78469</v>
      </c>
    </row>
    <row r="59" spans="1:5" ht="15" customHeight="1" x14ac:dyDescent="0.2">
      <c r="A59" s="8" t="s">
        <v>38</v>
      </c>
      <c r="B59" s="9">
        <f>SUM(B47:B58)</f>
        <v>54890</v>
      </c>
      <c r="C59" s="9">
        <f>SUM(C47:C58)</f>
        <v>52872</v>
      </c>
      <c r="D59" s="10">
        <f>SUM(D47:D58)</f>
        <v>2018</v>
      </c>
      <c r="E59" s="10">
        <f>E58</f>
        <v>78469</v>
      </c>
    </row>
    <row r="60" spans="1:5" ht="15" customHeight="1" x14ac:dyDescent="0.2">
      <c r="A60" s="2" t="s">
        <v>39</v>
      </c>
      <c r="B60" s="3">
        <v>5562</v>
      </c>
      <c r="C60" s="3">
        <v>4473</v>
      </c>
      <c r="D60" s="4">
        <f t="shared" ref="D60:D71" si="8">B60-C60</f>
        <v>1089</v>
      </c>
      <c r="E60" s="4">
        <f>E58+D60</f>
        <v>79558</v>
      </c>
    </row>
    <row r="61" spans="1:5" ht="15" customHeight="1" x14ac:dyDescent="0.2">
      <c r="A61" s="6" t="s">
        <v>9</v>
      </c>
      <c r="B61" s="7">
        <v>5191</v>
      </c>
      <c r="C61" s="7">
        <v>4526</v>
      </c>
      <c r="D61" s="5">
        <f t="shared" si="8"/>
        <v>665</v>
      </c>
      <c r="E61" s="5">
        <f t="shared" ref="E61:E71" si="9">E60+D61</f>
        <v>80223</v>
      </c>
    </row>
    <row r="62" spans="1:5" ht="15" customHeight="1" x14ac:dyDescent="0.2">
      <c r="A62" s="6" t="s">
        <v>10</v>
      </c>
      <c r="B62" s="7">
        <v>5550</v>
      </c>
      <c r="C62" s="7">
        <v>4535</v>
      </c>
      <c r="D62" s="5">
        <f t="shared" si="8"/>
        <v>1015</v>
      </c>
      <c r="E62" s="5">
        <f t="shared" si="9"/>
        <v>81238</v>
      </c>
    </row>
    <row r="63" spans="1:5" ht="15" customHeight="1" x14ac:dyDescent="0.2">
      <c r="A63" s="6" t="s">
        <v>11</v>
      </c>
      <c r="B63" s="7">
        <v>6134</v>
      </c>
      <c r="C63" s="7">
        <v>4453</v>
      </c>
      <c r="D63" s="5">
        <f t="shared" si="8"/>
        <v>1681</v>
      </c>
      <c r="E63" s="5">
        <f t="shared" si="9"/>
        <v>82919</v>
      </c>
    </row>
    <row r="64" spans="1:5" ht="17.25" customHeight="1" x14ac:dyDescent="0.2">
      <c r="A64" s="6" t="s">
        <v>12</v>
      </c>
      <c r="B64" s="7">
        <v>5566</v>
      </c>
      <c r="C64" s="7">
        <v>4894</v>
      </c>
      <c r="D64" s="5">
        <f t="shared" si="8"/>
        <v>672</v>
      </c>
      <c r="E64" s="5">
        <f t="shared" si="9"/>
        <v>83591</v>
      </c>
    </row>
    <row r="65" spans="1:5" ht="15" customHeight="1" x14ac:dyDescent="0.2">
      <c r="A65" s="6" t="s">
        <v>13</v>
      </c>
      <c r="B65" s="7">
        <v>5146</v>
      </c>
      <c r="C65" s="7">
        <v>4679</v>
      </c>
      <c r="D65" s="5">
        <f t="shared" si="8"/>
        <v>467</v>
      </c>
      <c r="E65" s="5">
        <f t="shared" si="9"/>
        <v>84058</v>
      </c>
    </row>
    <row r="66" spans="1:5" ht="15" customHeight="1" x14ac:dyDescent="0.2">
      <c r="A66" s="6" t="s">
        <v>14</v>
      </c>
      <c r="B66" s="7">
        <v>5396</v>
      </c>
      <c r="C66" s="7">
        <v>4960</v>
      </c>
      <c r="D66" s="5">
        <f t="shared" si="8"/>
        <v>436</v>
      </c>
      <c r="E66" s="5">
        <f t="shared" si="9"/>
        <v>84494</v>
      </c>
    </row>
    <row r="67" spans="1:5" ht="15" customHeight="1" x14ac:dyDescent="0.2">
      <c r="A67" s="6" t="s">
        <v>42</v>
      </c>
      <c r="B67" s="7">
        <v>5681</v>
      </c>
      <c r="C67" s="7">
        <v>5115</v>
      </c>
      <c r="D67" s="5">
        <f t="shared" si="8"/>
        <v>566</v>
      </c>
      <c r="E67" s="5">
        <f t="shared" si="9"/>
        <v>85060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85060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85060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85060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85060</v>
      </c>
    </row>
    <row r="72" spans="1:5" ht="15" customHeight="1" x14ac:dyDescent="0.2">
      <c r="A72" s="8" t="s">
        <v>37</v>
      </c>
      <c r="B72" s="9">
        <f>SUM(B60:B71)</f>
        <v>44226</v>
      </c>
      <c r="C72" s="9">
        <f>SUM(C60:C71)</f>
        <v>37635</v>
      </c>
      <c r="D72" s="10">
        <f>SUM(D60:D71)</f>
        <v>6591</v>
      </c>
      <c r="E72" s="10">
        <f>E71</f>
        <v>85060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8.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zoomScaleNormal="100" workbookViewId="0">
      <pane ySplit="7" topLeftCell="A62" activePane="bottomLeft" state="frozen"/>
      <selection pane="bottomLeft" activeCell="F76" sqref="F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20515</v>
      </c>
    </row>
    <row r="9" spans="1:5" ht="15" customHeight="1" x14ac:dyDescent="0.2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21463</v>
      </c>
    </row>
    <row r="10" spans="1:5" ht="15" customHeight="1" x14ac:dyDescent="0.2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21725</v>
      </c>
    </row>
    <row r="11" spans="1:5" ht="15" customHeight="1" x14ac:dyDescent="0.2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20924</v>
      </c>
    </row>
    <row r="12" spans="1:5" ht="15" customHeight="1" x14ac:dyDescent="0.2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20458</v>
      </c>
    </row>
    <row r="13" spans="1:5" ht="15" customHeight="1" x14ac:dyDescent="0.2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20235</v>
      </c>
    </row>
    <row r="14" spans="1:5" ht="15" customHeight="1" x14ac:dyDescent="0.2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20633</v>
      </c>
    </row>
    <row r="15" spans="1:5" ht="15" customHeight="1" x14ac:dyDescent="0.2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21264</v>
      </c>
    </row>
    <row r="16" spans="1:5" ht="15" customHeight="1" x14ac:dyDescent="0.2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22064</v>
      </c>
    </row>
    <row r="17" spans="1:5" ht="15" customHeight="1" x14ac:dyDescent="0.2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22469</v>
      </c>
    </row>
    <row r="18" spans="1:5" ht="15" customHeight="1" x14ac:dyDescent="0.2">
      <c r="A18" s="6" t="s">
        <v>18</v>
      </c>
      <c r="B18" s="7">
        <v>1289</v>
      </c>
      <c r="C18" s="7">
        <v>1127</v>
      </c>
      <c r="D18" s="5">
        <f t="shared" si="0"/>
        <v>162</v>
      </c>
      <c r="E18" s="5">
        <f t="shared" si="1"/>
        <v>22631</v>
      </c>
    </row>
    <row r="19" spans="1:5" ht="15" customHeight="1" x14ac:dyDescent="0.2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22276</v>
      </c>
    </row>
    <row r="20" spans="1:5" ht="15" customHeight="1" x14ac:dyDescent="0.2">
      <c r="A20" s="8" t="s">
        <v>20</v>
      </c>
      <c r="B20" s="9">
        <f>SUM(B8:B19)</f>
        <v>15633</v>
      </c>
      <c r="C20" s="9">
        <f>SUM(C8:C19)</f>
        <v>13214</v>
      </c>
      <c r="D20" s="9">
        <f>SUM(D8:D19)</f>
        <v>2419</v>
      </c>
      <c r="E20" s="10">
        <f>E19</f>
        <v>22276</v>
      </c>
    </row>
    <row r="21" spans="1:5" ht="15" customHeight="1" x14ac:dyDescent="0.2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22660</v>
      </c>
    </row>
    <row r="22" spans="1:5" ht="15" customHeight="1" x14ac:dyDescent="0.2">
      <c r="A22" s="6" t="s">
        <v>9</v>
      </c>
      <c r="B22" s="7">
        <v>1340</v>
      </c>
      <c r="C22" s="7">
        <v>1255</v>
      </c>
      <c r="D22" s="5">
        <f t="shared" si="2"/>
        <v>85</v>
      </c>
      <c r="E22" s="5">
        <f t="shared" ref="E22:E32" si="3">E21+D22</f>
        <v>22745</v>
      </c>
    </row>
    <row r="23" spans="1:5" ht="15" customHeight="1" x14ac:dyDescent="0.2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22993</v>
      </c>
    </row>
    <row r="24" spans="1:5" ht="15" customHeight="1" x14ac:dyDescent="0.2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23074</v>
      </c>
    </row>
    <row r="25" spans="1:5" ht="15" customHeight="1" x14ac:dyDescent="0.2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23410</v>
      </c>
    </row>
    <row r="26" spans="1:5" ht="15" customHeight="1" x14ac:dyDescent="0.2">
      <c r="A26" s="6" t="s">
        <v>13</v>
      </c>
      <c r="B26" s="7">
        <v>2091</v>
      </c>
      <c r="C26" s="7">
        <v>1400</v>
      </c>
      <c r="D26" s="5">
        <f t="shared" si="2"/>
        <v>691</v>
      </c>
      <c r="E26" s="5">
        <f t="shared" si="3"/>
        <v>24101</v>
      </c>
    </row>
    <row r="27" spans="1:5" ht="15" customHeight="1" x14ac:dyDescent="0.2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23955</v>
      </c>
    </row>
    <row r="28" spans="1:5" ht="15" customHeight="1" x14ac:dyDescent="0.2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24165</v>
      </c>
    </row>
    <row r="29" spans="1:5" ht="15" customHeight="1" x14ac:dyDescent="0.2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24602</v>
      </c>
    </row>
    <row r="30" spans="1:5" ht="15" customHeight="1" x14ac:dyDescent="0.2">
      <c r="A30" s="6" t="s">
        <v>17</v>
      </c>
      <c r="B30" s="7">
        <v>1777</v>
      </c>
      <c r="C30" s="7">
        <v>1330</v>
      </c>
      <c r="D30" s="5">
        <f t="shared" si="2"/>
        <v>447</v>
      </c>
      <c r="E30" s="5">
        <f t="shared" si="3"/>
        <v>25049</v>
      </c>
    </row>
    <row r="31" spans="1:5" ht="15" customHeight="1" x14ac:dyDescent="0.2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25685</v>
      </c>
    </row>
    <row r="32" spans="1:5" ht="15" customHeight="1" x14ac:dyDescent="0.2">
      <c r="A32" s="6" t="s">
        <v>19</v>
      </c>
      <c r="B32" s="7">
        <v>1185</v>
      </c>
      <c r="C32" s="7">
        <v>1391</v>
      </c>
      <c r="D32" s="5">
        <f t="shared" si="2"/>
        <v>-206</v>
      </c>
      <c r="E32" s="5">
        <f t="shared" si="3"/>
        <v>25479</v>
      </c>
    </row>
    <row r="33" spans="1:5" ht="15" customHeight="1" x14ac:dyDescent="0.2">
      <c r="A33" s="8" t="s">
        <v>22</v>
      </c>
      <c r="B33" s="9">
        <f>SUM(B21:B32)</f>
        <v>19588</v>
      </c>
      <c r="C33" s="9">
        <f>SUM(C21:C32)</f>
        <v>16385</v>
      </c>
      <c r="D33" s="10">
        <f>SUM(D21:D32)</f>
        <v>3203</v>
      </c>
      <c r="E33" s="10">
        <f>E32</f>
        <v>25479</v>
      </c>
    </row>
    <row r="34" spans="1:5" ht="15" customHeight="1" x14ac:dyDescent="0.2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25835</v>
      </c>
    </row>
    <row r="35" spans="1:5" ht="15" customHeight="1" x14ac:dyDescent="0.2">
      <c r="A35" s="6" t="s">
        <v>9</v>
      </c>
      <c r="B35" s="7">
        <v>1899</v>
      </c>
      <c r="C35" s="7">
        <v>1466</v>
      </c>
      <c r="D35" s="5">
        <f t="shared" si="4"/>
        <v>433</v>
      </c>
      <c r="E35" s="5">
        <f t="shared" ref="E35:E45" si="5">E34+D35</f>
        <v>26268</v>
      </c>
    </row>
    <row r="36" spans="1:5" ht="15" customHeight="1" x14ac:dyDescent="0.2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26460</v>
      </c>
    </row>
    <row r="37" spans="1:5" ht="15" customHeight="1" x14ac:dyDescent="0.2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26928</v>
      </c>
    </row>
    <row r="38" spans="1:5" ht="15" customHeight="1" x14ac:dyDescent="0.2">
      <c r="A38" s="6" t="s">
        <v>12</v>
      </c>
      <c r="B38" s="7">
        <v>2190</v>
      </c>
      <c r="C38" s="7">
        <v>2243</v>
      </c>
      <c r="D38" s="5">
        <f t="shared" si="4"/>
        <v>-53</v>
      </c>
      <c r="E38" s="5">
        <f t="shared" si="5"/>
        <v>26875</v>
      </c>
    </row>
    <row r="39" spans="1:5" ht="15" customHeight="1" x14ac:dyDescent="0.2">
      <c r="A39" s="6" t="s">
        <v>13</v>
      </c>
      <c r="B39" s="7">
        <v>1572</v>
      </c>
      <c r="C39" s="7">
        <v>1653</v>
      </c>
      <c r="D39" s="5">
        <f t="shared" si="4"/>
        <v>-81</v>
      </c>
      <c r="E39" s="5">
        <f t="shared" si="5"/>
        <v>26794</v>
      </c>
    </row>
    <row r="40" spans="1:5" ht="15" customHeight="1" x14ac:dyDescent="0.2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26765</v>
      </c>
    </row>
    <row r="41" spans="1:5" ht="15" customHeight="1" x14ac:dyDescent="0.2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27436</v>
      </c>
    </row>
    <row r="42" spans="1:5" ht="15" customHeight="1" x14ac:dyDescent="0.2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28100</v>
      </c>
    </row>
    <row r="43" spans="1:5" ht="15" customHeight="1" x14ac:dyDescent="0.2">
      <c r="A43" s="6" t="s">
        <v>17</v>
      </c>
      <c r="B43" s="7">
        <v>2118</v>
      </c>
      <c r="C43" s="7">
        <v>1525</v>
      </c>
      <c r="D43" s="5">
        <f t="shared" si="4"/>
        <v>593</v>
      </c>
      <c r="E43" s="5">
        <f t="shared" si="5"/>
        <v>28693</v>
      </c>
    </row>
    <row r="44" spans="1:5" ht="15" customHeight="1" x14ac:dyDescent="0.2">
      <c r="A44" s="6" t="s">
        <v>18</v>
      </c>
      <c r="B44" s="7">
        <v>1664</v>
      </c>
      <c r="C44" s="7">
        <v>1634</v>
      </c>
      <c r="D44" s="5">
        <f t="shared" si="4"/>
        <v>30</v>
      </c>
      <c r="E44" s="5">
        <f t="shared" si="5"/>
        <v>28723</v>
      </c>
    </row>
    <row r="45" spans="1:5" ht="15" customHeight="1" x14ac:dyDescent="0.2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27629</v>
      </c>
    </row>
    <row r="46" spans="1:5" ht="15" customHeight="1" x14ac:dyDescent="0.2">
      <c r="A46" s="8" t="s">
        <v>24</v>
      </c>
      <c r="B46" s="9">
        <f>SUM(B34:B45)</f>
        <v>22237</v>
      </c>
      <c r="C46" s="9">
        <f>SUM(C34:C45)</f>
        <v>20087</v>
      </c>
      <c r="D46" s="10">
        <f>SUM(D34:D45)</f>
        <v>2150</v>
      </c>
      <c r="E46" s="10">
        <f>E45</f>
        <v>27629</v>
      </c>
    </row>
    <row r="47" spans="1:5" ht="15" customHeight="1" x14ac:dyDescent="0.2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27658</v>
      </c>
    </row>
    <row r="48" spans="1:5" ht="15" customHeight="1" x14ac:dyDescent="0.2">
      <c r="A48" s="6" t="s">
        <v>9</v>
      </c>
      <c r="B48" s="7">
        <v>1832</v>
      </c>
      <c r="C48" s="7">
        <v>1551</v>
      </c>
      <c r="D48" s="5">
        <f t="shared" si="6"/>
        <v>281</v>
      </c>
      <c r="E48" s="5">
        <f t="shared" ref="E48:E58" si="7">E47+D48</f>
        <v>27939</v>
      </c>
    </row>
    <row r="49" spans="1:5" ht="15" customHeight="1" x14ac:dyDescent="0.2">
      <c r="A49" s="6" t="s">
        <v>10</v>
      </c>
      <c r="B49" s="7">
        <v>2176</v>
      </c>
      <c r="C49" s="7">
        <v>1552</v>
      </c>
      <c r="D49" s="5">
        <f t="shared" si="6"/>
        <v>624</v>
      </c>
      <c r="E49" s="5">
        <f t="shared" si="7"/>
        <v>28563</v>
      </c>
    </row>
    <row r="50" spans="1:5" ht="15" customHeight="1" x14ac:dyDescent="0.2">
      <c r="A50" s="6" t="s">
        <v>11</v>
      </c>
      <c r="B50" s="7">
        <v>1621</v>
      </c>
      <c r="C50" s="7">
        <v>1479</v>
      </c>
      <c r="D50" s="5">
        <f t="shared" si="6"/>
        <v>142</v>
      </c>
      <c r="E50" s="5">
        <f t="shared" si="7"/>
        <v>28705</v>
      </c>
    </row>
    <row r="51" spans="1:5" ht="15" customHeight="1" x14ac:dyDescent="0.2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28926</v>
      </c>
    </row>
    <row r="52" spans="1:5" ht="15" customHeight="1" x14ac:dyDescent="0.2">
      <c r="A52" s="6" t="s">
        <v>13</v>
      </c>
      <c r="B52" s="7">
        <v>1670</v>
      </c>
      <c r="C52" s="7">
        <v>2256</v>
      </c>
      <c r="D52" s="5">
        <f t="shared" si="6"/>
        <v>-586</v>
      </c>
      <c r="E52" s="5">
        <f t="shared" si="7"/>
        <v>28340</v>
      </c>
    </row>
    <row r="53" spans="1:5" ht="15" customHeight="1" x14ac:dyDescent="0.2">
      <c r="A53" s="6" t="s">
        <v>14</v>
      </c>
      <c r="B53" s="7">
        <v>1698</v>
      </c>
      <c r="C53" s="7">
        <v>1676</v>
      </c>
      <c r="D53" s="5">
        <f t="shared" si="6"/>
        <v>22</v>
      </c>
      <c r="E53" s="5">
        <f t="shared" si="7"/>
        <v>28362</v>
      </c>
    </row>
    <row r="54" spans="1:5" ht="15" customHeight="1" x14ac:dyDescent="0.2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28744</v>
      </c>
    </row>
    <row r="55" spans="1:5" ht="15" customHeight="1" x14ac:dyDescent="0.2">
      <c r="A55" s="6" t="s">
        <v>16</v>
      </c>
      <c r="B55" s="7">
        <v>2060</v>
      </c>
      <c r="C55" s="7">
        <v>1728</v>
      </c>
      <c r="D55" s="5">
        <f t="shared" si="6"/>
        <v>332</v>
      </c>
      <c r="E55" s="5">
        <f t="shared" si="7"/>
        <v>29076</v>
      </c>
    </row>
    <row r="56" spans="1:5" ht="15" customHeight="1" x14ac:dyDescent="0.2">
      <c r="A56" s="6" t="s">
        <v>17</v>
      </c>
      <c r="B56" s="7">
        <v>2462</v>
      </c>
      <c r="C56" s="7">
        <v>1669</v>
      </c>
      <c r="D56" s="5">
        <f t="shared" si="6"/>
        <v>793</v>
      </c>
      <c r="E56" s="5">
        <f t="shared" si="7"/>
        <v>29869</v>
      </c>
    </row>
    <row r="57" spans="1:5" ht="15" customHeight="1" x14ac:dyDescent="0.2">
      <c r="A57" s="6" t="s">
        <v>18</v>
      </c>
      <c r="B57" s="7">
        <v>2057</v>
      </c>
      <c r="C57" s="7">
        <v>1657</v>
      </c>
      <c r="D57" s="5">
        <f t="shared" si="6"/>
        <v>400</v>
      </c>
      <c r="E57" s="5">
        <f t="shared" si="7"/>
        <v>30269</v>
      </c>
    </row>
    <row r="58" spans="1:5" ht="15" customHeight="1" x14ac:dyDescent="0.2">
      <c r="A58" s="6" t="s">
        <v>19</v>
      </c>
      <c r="B58" s="7">
        <v>1251</v>
      </c>
      <c r="C58" s="7">
        <v>1629</v>
      </c>
      <c r="D58" s="5">
        <f t="shared" si="6"/>
        <v>-378</v>
      </c>
      <c r="E58" s="5">
        <f t="shared" si="7"/>
        <v>29891</v>
      </c>
    </row>
    <row r="59" spans="1:5" ht="15" customHeight="1" x14ac:dyDescent="0.2">
      <c r="A59" s="8" t="s">
        <v>38</v>
      </c>
      <c r="B59" s="9">
        <f>SUM(B47:B58)</f>
        <v>22875</v>
      </c>
      <c r="C59" s="9">
        <f>SUM(C47:C58)</f>
        <v>20613</v>
      </c>
      <c r="D59" s="10">
        <f>SUM(D47:D58)</f>
        <v>2262</v>
      </c>
      <c r="E59" s="10">
        <f>E58</f>
        <v>29891</v>
      </c>
    </row>
    <row r="60" spans="1:5" ht="15" customHeight="1" x14ac:dyDescent="0.2">
      <c r="A60" s="2" t="s">
        <v>39</v>
      </c>
      <c r="B60" s="3">
        <v>2024</v>
      </c>
      <c r="C60" s="3">
        <v>1596</v>
      </c>
      <c r="D60" s="4">
        <f t="shared" ref="D60:D71" si="8">B60-C60</f>
        <v>428</v>
      </c>
      <c r="E60" s="4">
        <f>E58+D60</f>
        <v>30319</v>
      </c>
    </row>
    <row r="61" spans="1:5" ht="15" customHeight="1" x14ac:dyDescent="0.2">
      <c r="A61" s="6" t="s">
        <v>9</v>
      </c>
      <c r="B61" s="7">
        <v>1978</v>
      </c>
      <c r="C61" s="7">
        <v>1712</v>
      </c>
      <c r="D61" s="5">
        <f t="shared" si="8"/>
        <v>266</v>
      </c>
      <c r="E61" s="5">
        <f t="shared" ref="E61:E71" si="9">E60+D61</f>
        <v>30585</v>
      </c>
    </row>
    <row r="62" spans="1:5" ht="15" customHeight="1" x14ac:dyDescent="0.2">
      <c r="A62" s="6" t="s">
        <v>10</v>
      </c>
      <c r="B62" s="7">
        <v>2280</v>
      </c>
      <c r="C62" s="7">
        <v>1709</v>
      </c>
      <c r="D62" s="5">
        <f t="shared" si="8"/>
        <v>571</v>
      </c>
      <c r="E62" s="5">
        <f t="shared" si="9"/>
        <v>31156</v>
      </c>
    </row>
    <row r="63" spans="1:5" ht="15" customHeight="1" x14ac:dyDescent="0.2">
      <c r="A63" s="6" t="s">
        <v>11</v>
      </c>
      <c r="B63" s="7">
        <v>2384</v>
      </c>
      <c r="C63" s="7">
        <v>1971</v>
      </c>
      <c r="D63" s="5">
        <f t="shared" si="8"/>
        <v>413</v>
      </c>
      <c r="E63" s="5">
        <f t="shared" si="9"/>
        <v>31569</v>
      </c>
    </row>
    <row r="64" spans="1:5" ht="15" customHeight="1" x14ac:dyDescent="0.2">
      <c r="A64" s="6" t="s">
        <v>12</v>
      </c>
      <c r="B64" s="7">
        <v>2232</v>
      </c>
      <c r="C64" s="7">
        <v>2339</v>
      </c>
      <c r="D64" s="5">
        <f t="shared" si="8"/>
        <v>-107</v>
      </c>
      <c r="E64" s="5">
        <f t="shared" si="9"/>
        <v>31462</v>
      </c>
    </row>
    <row r="65" spans="1:5" ht="15" customHeight="1" x14ac:dyDescent="0.2">
      <c r="A65" s="6" t="s">
        <v>13</v>
      </c>
      <c r="B65" s="7">
        <v>1951</v>
      </c>
      <c r="C65" s="7">
        <v>1998</v>
      </c>
      <c r="D65" s="5">
        <f t="shared" si="8"/>
        <v>-47</v>
      </c>
      <c r="E65" s="5">
        <f t="shared" si="9"/>
        <v>31415</v>
      </c>
    </row>
    <row r="66" spans="1:5" ht="15" customHeight="1" x14ac:dyDescent="0.2">
      <c r="A66" s="6" t="s">
        <v>14</v>
      </c>
      <c r="B66" s="7">
        <v>2030</v>
      </c>
      <c r="C66" s="7">
        <v>2072</v>
      </c>
      <c r="D66" s="5">
        <f t="shared" si="8"/>
        <v>-42</v>
      </c>
      <c r="E66" s="5">
        <f t="shared" si="9"/>
        <v>31373</v>
      </c>
    </row>
    <row r="67" spans="1:5" ht="15" customHeight="1" x14ac:dyDescent="0.2">
      <c r="A67" s="6" t="s">
        <v>42</v>
      </c>
      <c r="B67" s="7">
        <v>2351</v>
      </c>
      <c r="C67" s="7">
        <v>2095</v>
      </c>
      <c r="D67" s="5">
        <f t="shared" si="8"/>
        <v>256</v>
      </c>
      <c r="E67" s="5">
        <f t="shared" si="9"/>
        <v>31629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31629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31629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31629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31629</v>
      </c>
    </row>
    <row r="72" spans="1:5" ht="15" customHeight="1" x14ac:dyDescent="0.2">
      <c r="A72" s="8" t="s">
        <v>37</v>
      </c>
      <c r="B72" s="9">
        <f>SUM(B60:B71)</f>
        <v>17230</v>
      </c>
      <c r="C72" s="9">
        <f>SUM(C60:C71)</f>
        <v>15492</v>
      </c>
      <c r="D72" s="10">
        <f>SUM(D60:D71)</f>
        <v>1738</v>
      </c>
      <c r="E72" s="10">
        <f>E71</f>
        <v>31629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6.25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showGridLines="0" zoomScaleNormal="100" workbookViewId="0">
      <pane ySplit="7" topLeftCell="A65" activePane="bottomLeft" state="frozen"/>
      <selection pane="bottomLeft" activeCell="D81" sqref="D8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1597</v>
      </c>
      <c r="C8" s="3">
        <v>912</v>
      </c>
      <c r="D8" s="4">
        <f t="shared" ref="D8:D19" si="0">B8-C8</f>
        <v>685</v>
      </c>
      <c r="E8" s="5">
        <v>20861</v>
      </c>
    </row>
    <row r="9" spans="1:5" ht="15" customHeight="1" x14ac:dyDescent="0.2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21396</v>
      </c>
    </row>
    <row r="10" spans="1:5" ht="15" customHeight="1" x14ac:dyDescent="0.2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20757</v>
      </c>
    </row>
    <row r="11" spans="1:5" ht="15" customHeight="1" x14ac:dyDescent="0.2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20075</v>
      </c>
    </row>
    <row r="12" spans="1:5" ht="15" customHeight="1" x14ac:dyDescent="0.2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19129</v>
      </c>
    </row>
    <row r="13" spans="1:5" ht="15" customHeight="1" x14ac:dyDescent="0.2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18674</v>
      </c>
    </row>
    <row r="14" spans="1:5" ht="15" customHeight="1" x14ac:dyDescent="0.2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18627</v>
      </c>
    </row>
    <row r="15" spans="1:5" ht="15" customHeight="1" x14ac:dyDescent="0.2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19123</v>
      </c>
    </row>
    <row r="16" spans="1:5" ht="15" customHeight="1" x14ac:dyDescent="0.2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19706</v>
      </c>
    </row>
    <row r="17" spans="1:5" ht="15" customHeight="1" x14ac:dyDescent="0.2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19865</v>
      </c>
    </row>
    <row r="18" spans="1:5" ht="15" customHeight="1" x14ac:dyDescent="0.2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19660</v>
      </c>
    </row>
    <row r="19" spans="1:5" ht="15" customHeight="1" x14ac:dyDescent="0.2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19209</v>
      </c>
    </row>
    <row r="20" spans="1:5" ht="15" customHeight="1" x14ac:dyDescent="0.2">
      <c r="A20" s="8" t="s">
        <v>20</v>
      </c>
      <c r="B20" s="9">
        <f>SUM(B8:B19)</f>
        <v>10659</v>
      </c>
      <c r="C20" s="9">
        <f>SUM(C8:C19)</f>
        <v>11626</v>
      </c>
      <c r="D20" s="9">
        <f>SUM(D8:D19)</f>
        <v>-967</v>
      </c>
      <c r="E20" s="10">
        <f>E19</f>
        <v>19209</v>
      </c>
    </row>
    <row r="21" spans="1:5" ht="15" customHeight="1" x14ac:dyDescent="0.2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19550</v>
      </c>
    </row>
    <row r="22" spans="1:5" ht="15" customHeight="1" x14ac:dyDescent="0.2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19735</v>
      </c>
    </row>
    <row r="23" spans="1:5" ht="15" customHeight="1" x14ac:dyDescent="0.2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19845</v>
      </c>
    </row>
    <row r="24" spans="1:5" ht="15" customHeight="1" x14ac:dyDescent="0.2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19641</v>
      </c>
    </row>
    <row r="25" spans="1:5" ht="15" customHeight="1" x14ac:dyDescent="0.2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19600</v>
      </c>
    </row>
    <row r="26" spans="1:5" ht="15" customHeight="1" x14ac:dyDescent="0.2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19490</v>
      </c>
    </row>
    <row r="27" spans="1:5" ht="15" customHeight="1" x14ac:dyDescent="0.2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19699</v>
      </c>
    </row>
    <row r="28" spans="1:5" ht="15" customHeight="1" x14ac:dyDescent="0.2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20412</v>
      </c>
    </row>
    <row r="29" spans="1:5" ht="15" customHeight="1" x14ac:dyDescent="0.2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21247</v>
      </c>
    </row>
    <row r="30" spans="1:5" ht="19.5" customHeight="1" x14ac:dyDescent="0.2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21833</v>
      </c>
    </row>
    <row r="31" spans="1:5" ht="15" customHeight="1" x14ac:dyDescent="0.2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22164</v>
      </c>
    </row>
    <row r="32" spans="1:5" ht="15" customHeight="1" x14ac:dyDescent="0.2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22276</v>
      </c>
    </row>
    <row r="33" spans="1:5" ht="15" customHeight="1" x14ac:dyDescent="0.2">
      <c r="A33" s="8" t="s">
        <v>22</v>
      </c>
      <c r="B33" s="9">
        <f>SUM(B21:B32)</f>
        <v>14907</v>
      </c>
      <c r="C33" s="9">
        <f>SUM(C21:C32)</f>
        <v>11840</v>
      </c>
      <c r="D33" s="10">
        <f>SUM(D21:D32)</f>
        <v>3067</v>
      </c>
      <c r="E33" s="10">
        <f>E32</f>
        <v>22276</v>
      </c>
    </row>
    <row r="34" spans="1:5" ht="15" customHeight="1" x14ac:dyDescent="0.2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22660</v>
      </c>
    </row>
    <row r="35" spans="1:5" ht="15" customHeight="1" x14ac:dyDescent="0.2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23077</v>
      </c>
    </row>
    <row r="36" spans="1:5" ht="15" customHeight="1" x14ac:dyDescent="0.2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23302</v>
      </c>
    </row>
    <row r="37" spans="1:5" ht="15" customHeight="1" x14ac:dyDescent="0.2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23541</v>
      </c>
    </row>
    <row r="38" spans="1:5" ht="15" customHeight="1" x14ac:dyDescent="0.2">
      <c r="A38" s="6" t="s">
        <v>12</v>
      </c>
      <c r="B38" s="7">
        <v>1441</v>
      </c>
      <c r="C38" s="7">
        <v>1478</v>
      </c>
      <c r="D38" s="5">
        <f t="shared" si="4"/>
        <v>-37</v>
      </c>
      <c r="E38" s="5">
        <f t="shared" si="5"/>
        <v>23504</v>
      </c>
    </row>
    <row r="39" spans="1:5" ht="15" customHeight="1" x14ac:dyDescent="0.2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23145</v>
      </c>
    </row>
    <row r="40" spans="1:5" ht="15" customHeight="1" x14ac:dyDescent="0.2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23404</v>
      </c>
    </row>
    <row r="41" spans="1:5" ht="15" customHeight="1" x14ac:dyDescent="0.2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23534</v>
      </c>
    </row>
    <row r="42" spans="1:5" ht="15" customHeight="1" x14ac:dyDescent="0.2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24135</v>
      </c>
    </row>
    <row r="43" spans="1:5" ht="15" customHeight="1" x14ac:dyDescent="0.2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24207</v>
      </c>
    </row>
    <row r="44" spans="1:5" ht="15" customHeight="1" x14ac:dyDescent="0.2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24353</v>
      </c>
    </row>
    <row r="45" spans="1:5" ht="15" customHeight="1" x14ac:dyDescent="0.2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24092</v>
      </c>
    </row>
    <row r="46" spans="1:5" ht="15" customHeight="1" x14ac:dyDescent="0.2">
      <c r="A46" s="8" t="s">
        <v>24</v>
      </c>
      <c r="B46" s="9">
        <f>SUM(B34:B45)</f>
        <v>17286</v>
      </c>
      <c r="C46" s="9">
        <f>SUM(C34:C45)</f>
        <v>15470</v>
      </c>
      <c r="D46" s="10">
        <f>SUM(D34:D45)</f>
        <v>1816</v>
      </c>
      <c r="E46" s="10">
        <f>E45</f>
        <v>24092</v>
      </c>
    </row>
    <row r="47" spans="1:5" ht="15" customHeight="1" x14ac:dyDescent="0.2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24516</v>
      </c>
    </row>
    <row r="48" spans="1:5" ht="15" customHeight="1" x14ac:dyDescent="0.2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24740</v>
      </c>
    </row>
    <row r="49" spans="1:5" ht="15" customHeight="1" x14ac:dyDescent="0.2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24880</v>
      </c>
    </row>
    <row r="50" spans="1:5" ht="15" customHeight="1" x14ac:dyDescent="0.2">
      <c r="A50" s="6" t="s">
        <v>11</v>
      </c>
      <c r="B50" s="7">
        <v>1346</v>
      </c>
      <c r="C50" s="7">
        <v>1282</v>
      </c>
      <c r="D50" s="5">
        <f t="shared" si="6"/>
        <v>64</v>
      </c>
      <c r="E50" s="5">
        <f t="shared" si="7"/>
        <v>24944</v>
      </c>
    </row>
    <row r="51" spans="1:5" ht="15" customHeight="1" x14ac:dyDescent="0.2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24985</v>
      </c>
    </row>
    <row r="52" spans="1:5" ht="15" customHeight="1" x14ac:dyDescent="0.2">
      <c r="A52" s="6" t="s">
        <v>13</v>
      </c>
      <c r="B52" s="7">
        <v>1259</v>
      </c>
      <c r="C52" s="17">
        <v>1220</v>
      </c>
      <c r="D52" s="5">
        <f t="shared" si="6"/>
        <v>39</v>
      </c>
      <c r="E52" s="5">
        <f t="shared" si="7"/>
        <v>25024</v>
      </c>
    </row>
    <row r="53" spans="1:5" ht="15" customHeight="1" x14ac:dyDescent="0.2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25200</v>
      </c>
    </row>
    <row r="54" spans="1:5" ht="15" customHeight="1" x14ac:dyDescent="0.2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25491</v>
      </c>
    </row>
    <row r="55" spans="1:5" ht="15" customHeight="1" x14ac:dyDescent="0.2">
      <c r="A55" s="6" t="s">
        <v>16</v>
      </c>
      <c r="B55" s="7">
        <v>1607</v>
      </c>
      <c r="C55" s="7">
        <v>1425</v>
      </c>
      <c r="D55" s="5">
        <f t="shared" si="6"/>
        <v>182</v>
      </c>
      <c r="E55" s="5">
        <f t="shared" si="7"/>
        <v>25673</v>
      </c>
    </row>
    <row r="56" spans="1:5" ht="15" customHeight="1" x14ac:dyDescent="0.2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25945</v>
      </c>
    </row>
    <row r="57" spans="1:5" ht="15" customHeight="1" x14ac:dyDescent="0.2">
      <c r="A57" s="6" t="s">
        <v>18</v>
      </c>
      <c r="B57" s="7">
        <v>1373</v>
      </c>
      <c r="C57" s="7">
        <v>1149</v>
      </c>
      <c r="D57" s="5">
        <f t="shared" si="6"/>
        <v>224</v>
      </c>
      <c r="E57" s="5">
        <f t="shared" si="7"/>
        <v>26169</v>
      </c>
    </row>
    <row r="58" spans="1:5" ht="15" customHeight="1" x14ac:dyDescent="0.2">
      <c r="A58" s="6" t="s">
        <v>19</v>
      </c>
      <c r="B58" s="7">
        <v>945</v>
      </c>
      <c r="C58" s="7">
        <v>1141</v>
      </c>
      <c r="D58" s="5">
        <f t="shared" si="6"/>
        <v>-196</v>
      </c>
      <c r="E58" s="5">
        <f t="shared" si="7"/>
        <v>25973</v>
      </c>
    </row>
    <row r="59" spans="1:5" ht="15" customHeight="1" x14ac:dyDescent="0.2">
      <c r="A59" s="8" t="s">
        <v>38</v>
      </c>
      <c r="B59" s="9">
        <f>SUM(B47:B58)</f>
        <v>16880</v>
      </c>
      <c r="C59" s="9">
        <f>SUM(C47:C58)</f>
        <v>14999</v>
      </c>
      <c r="D59" s="10">
        <f>SUM(D47:D58)</f>
        <v>1881</v>
      </c>
      <c r="E59" s="10">
        <f>E58</f>
        <v>25973</v>
      </c>
    </row>
    <row r="60" spans="1:5" ht="15" customHeight="1" x14ac:dyDescent="0.2">
      <c r="A60" s="2" t="s">
        <v>39</v>
      </c>
      <c r="B60" s="3">
        <v>1739</v>
      </c>
      <c r="C60" s="3">
        <v>1303</v>
      </c>
      <c r="D60" s="4">
        <f t="shared" ref="D60:D71" si="8">B60-C60</f>
        <v>436</v>
      </c>
      <c r="E60" s="4">
        <f>E58+D60</f>
        <v>26409</v>
      </c>
    </row>
    <row r="61" spans="1:5" ht="15" customHeight="1" x14ac:dyDescent="0.2">
      <c r="A61" s="6" t="s">
        <v>9</v>
      </c>
      <c r="B61" s="7">
        <v>1786</v>
      </c>
      <c r="C61" s="7">
        <v>1324</v>
      </c>
      <c r="D61" s="5">
        <f t="shared" si="8"/>
        <v>462</v>
      </c>
      <c r="E61" s="5">
        <f t="shared" ref="E61:E71" si="9">E60+D61</f>
        <v>26871</v>
      </c>
    </row>
    <row r="62" spans="1:5" ht="15" customHeight="1" x14ac:dyDescent="0.2">
      <c r="A62" s="6" t="s">
        <v>10</v>
      </c>
      <c r="B62" s="7">
        <v>2008</v>
      </c>
      <c r="C62" s="7">
        <v>1586</v>
      </c>
      <c r="D62" s="5">
        <f t="shared" si="8"/>
        <v>422</v>
      </c>
      <c r="E62" s="5">
        <f t="shared" si="9"/>
        <v>27293</v>
      </c>
    </row>
    <row r="63" spans="1:5" ht="15" customHeight="1" x14ac:dyDescent="0.2">
      <c r="A63" s="6" t="s">
        <v>11</v>
      </c>
      <c r="B63" s="7">
        <v>2008</v>
      </c>
      <c r="C63" s="7">
        <v>1640</v>
      </c>
      <c r="D63" s="5">
        <f t="shared" si="8"/>
        <v>368</v>
      </c>
      <c r="E63" s="5">
        <f t="shared" si="9"/>
        <v>27661</v>
      </c>
    </row>
    <row r="64" spans="1:5" ht="15" customHeight="1" x14ac:dyDescent="0.2">
      <c r="A64" s="6" t="s">
        <v>12</v>
      </c>
      <c r="B64" s="7">
        <v>1776</v>
      </c>
      <c r="C64" s="7">
        <v>1732</v>
      </c>
      <c r="D64" s="5">
        <f t="shared" si="8"/>
        <v>44</v>
      </c>
      <c r="E64" s="5">
        <f t="shared" si="9"/>
        <v>27705</v>
      </c>
    </row>
    <row r="65" spans="1:5" ht="15" customHeight="1" x14ac:dyDescent="0.2">
      <c r="A65" s="6" t="s">
        <v>13</v>
      </c>
      <c r="B65" s="7">
        <v>1761</v>
      </c>
      <c r="C65" s="17">
        <v>1662</v>
      </c>
      <c r="D65" s="5">
        <f t="shared" si="8"/>
        <v>99</v>
      </c>
      <c r="E65" s="5">
        <f t="shared" si="9"/>
        <v>27804</v>
      </c>
    </row>
    <row r="66" spans="1:5" ht="15" customHeight="1" x14ac:dyDescent="0.2">
      <c r="A66" s="6" t="s">
        <v>14</v>
      </c>
      <c r="B66" s="7">
        <v>1751</v>
      </c>
      <c r="C66" s="7">
        <v>1594</v>
      </c>
      <c r="D66" s="5">
        <f t="shared" si="8"/>
        <v>157</v>
      </c>
      <c r="E66" s="5">
        <f t="shared" si="9"/>
        <v>27961</v>
      </c>
    </row>
    <row r="67" spans="1:5" ht="15" customHeight="1" x14ac:dyDescent="0.2">
      <c r="A67" s="6" t="s">
        <v>42</v>
      </c>
      <c r="B67" s="7">
        <v>1894</v>
      </c>
      <c r="C67" s="7">
        <v>1474</v>
      </c>
      <c r="D67" s="5">
        <f t="shared" si="8"/>
        <v>420</v>
      </c>
      <c r="E67" s="5">
        <f t="shared" si="9"/>
        <v>28381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28381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28381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28381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28381</v>
      </c>
    </row>
    <row r="72" spans="1:5" ht="15" customHeight="1" x14ac:dyDescent="0.2">
      <c r="A72" s="8" t="s">
        <v>37</v>
      </c>
      <c r="B72" s="9">
        <f>SUM(B60:B71)</f>
        <v>14723</v>
      </c>
      <c r="C72" s="9">
        <f>SUM(C60:C71)</f>
        <v>12315</v>
      </c>
      <c r="D72" s="10">
        <f>SUM(D60:D71)</f>
        <v>2408</v>
      </c>
      <c r="E72" s="10">
        <f>E71</f>
        <v>28381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1" t="s">
        <v>41</v>
      </c>
      <c r="B75" s="21"/>
      <c r="C75" s="21"/>
      <c r="D75" s="21"/>
      <c r="E75" s="21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8"/>
  <sheetViews>
    <sheetView showGridLines="0" tabSelected="1" zoomScaleNormal="100" workbookViewId="0">
      <pane ySplit="7" topLeftCell="A62" activePane="bottomLeft" state="frozen"/>
      <selection pane="bottomLeft" activeCell="E79" sqref="E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36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8385</v>
      </c>
      <c r="C8" s="3">
        <v>7719</v>
      </c>
      <c r="D8" s="4">
        <f t="shared" ref="D8:D19" si="0">B8-C8</f>
        <v>666</v>
      </c>
      <c r="E8" s="5">
        <v>118274</v>
      </c>
    </row>
    <row r="9" spans="1:5" ht="15" customHeight="1" x14ac:dyDescent="0.2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118844</v>
      </c>
    </row>
    <row r="10" spans="1:5" ht="15" customHeight="1" x14ac:dyDescent="0.2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117108</v>
      </c>
    </row>
    <row r="11" spans="1:5" ht="15" customHeight="1" x14ac:dyDescent="0.2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110984</v>
      </c>
    </row>
    <row r="12" spans="1:5" ht="15" customHeight="1" x14ac:dyDescent="0.2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108992</v>
      </c>
    </row>
    <row r="13" spans="1:5" ht="15" customHeight="1" x14ac:dyDescent="0.2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108077</v>
      </c>
    </row>
    <row r="14" spans="1:5" ht="15" customHeight="1" x14ac:dyDescent="0.2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108836</v>
      </c>
    </row>
    <row r="15" spans="1:5" ht="15" customHeight="1" x14ac:dyDescent="0.2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111395</v>
      </c>
    </row>
    <row r="16" spans="1:5" ht="15" customHeight="1" x14ac:dyDescent="0.2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115749</v>
      </c>
    </row>
    <row r="17" spans="1:5" ht="15" customHeight="1" x14ac:dyDescent="0.2">
      <c r="A17" s="6" t="s">
        <v>17</v>
      </c>
      <c r="B17" s="7">
        <v>9430</v>
      </c>
      <c r="C17" s="7">
        <v>6805</v>
      </c>
      <c r="D17" s="5">
        <f t="shared" si="0"/>
        <v>2625</v>
      </c>
      <c r="E17" s="5">
        <f t="shared" si="1"/>
        <v>118374</v>
      </c>
    </row>
    <row r="18" spans="1:5" ht="15" customHeight="1" x14ac:dyDescent="0.2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119324</v>
      </c>
    </row>
    <row r="19" spans="1:5" ht="15" customHeight="1" x14ac:dyDescent="0.2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115336</v>
      </c>
    </row>
    <row r="20" spans="1:5" ht="15" customHeight="1" x14ac:dyDescent="0.2">
      <c r="A20" s="8" t="s">
        <v>20</v>
      </c>
      <c r="B20" s="9">
        <f>SUM(B8:B19)</f>
        <v>85369</v>
      </c>
      <c r="C20" s="9">
        <f>SUM(C8:C19)</f>
        <v>87641</v>
      </c>
      <c r="D20" s="9">
        <f>SUM(D8:D19)</f>
        <v>-2272</v>
      </c>
      <c r="E20" s="10">
        <f>E19</f>
        <v>115336</v>
      </c>
    </row>
    <row r="21" spans="1:5" ht="15" customHeight="1" x14ac:dyDescent="0.2">
      <c r="A21" s="2" t="s">
        <v>21</v>
      </c>
      <c r="B21" s="3">
        <v>9333</v>
      </c>
      <c r="C21" s="3">
        <v>6745</v>
      </c>
      <c r="D21" s="4">
        <f t="shared" ref="D21:D32" si="2">B21-C21</f>
        <v>2588</v>
      </c>
      <c r="E21" s="4">
        <f>E19+D21</f>
        <v>117924</v>
      </c>
    </row>
    <row r="22" spans="1:5" ht="15" customHeight="1" x14ac:dyDescent="0.2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120886</v>
      </c>
    </row>
    <row r="23" spans="1:5" ht="15" customHeight="1" x14ac:dyDescent="0.2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122977</v>
      </c>
    </row>
    <row r="24" spans="1:5" ht="15" customHeight="1" x14ac:dyDescent="0.2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123679</v>
      </c>
    </row>
    <row r="25" spans="1:5" ht="15" customHeight="1" x14ac:dyDescent="0.2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124454</v>
      </c>
    </row>
    <row r="26" spans="1:5" ht="15" customHeight="1" x14ac:dyDescent="0.2">
      <c r="A26" s="6" t="s">
        <v>13</v>
      </c>
      <c r="B26" s="7">
        <v>8194</v>
      </c>
      <c r="C26" s="7">
        <v>8144</v>
      </c>
      <c r="D26" s="5">
        <f t="shared" si="2"/>
        <v>50</v>
      </c>
      <c r="E26" s="5">
        <f t="shared" si="3"/>
        <v>124504</v>
      </c>
    </row>
    <row r="27" spans="1:5" ht="15" customHeight="1" x14ac:dyDescent="0.2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126573</v>
      </c>
    </row>
    <row r="28" spans="1:5" ht="15" customHeight="1" x14ac:dyDescent="0.2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128745</v>
      </c>
    </row>
    <row r="29" spans="1:5" ht="15" customHeight="1" x14ac:dyDescent="0.2">
      <c r="A29" s="6" t="s">
        <v>16</v>
      </c>
      <c r="B29" s="7">
        <v>8951</v>
      </c>
      <c r="C29" s="7">
        <v>7827</v>
      </c>
      <c r="D29" s="5">
        <f t="shared" si="2"/>
        <v>1124</v>
      </c>
      <c r="E29" s="5">
        <f t="shared" si="3"/>
        <v>129869</v>
      </c>
    </row>
    <row r="30" spans="1:5" ht="15" customHeight="1" x14ac:dyDescent="0.2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131244</v>
      </c>
    </row>
    <row r="31" spans="1:5" ht="15" customHeight="1" x14ac:dyDescent="0.2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134077</v>
      </c>
    </row>
    <row r="32" spans="1:5" ht="15" customHeight="1" x14ac:dyDescent="0.2">
      <c r="A32" s="6" t="s">
        <v>19</v>
      </c>
      <c r="B32" s="7">
        <v>6443</v>
      </c>
      <c r="C32" s="7">
        <v>9398</v>
      </c>
      <c r="D32" s="5">
        <f t="shared" si="2"/>
        <v>-2955</v>
      </c>
      <c r="E32" s="5">
        <f t="shared" si="3"/>
        <v>131122</v>
      </c>
    </row>
    <row r="33" spans="1:5" ht="15" customHeight="1" x14ac:dyDescent="0.2">
      <c r="A33" s="8" t="s">
        <v>22</v>
      </c>
      <c r="B33" s="9">
        <f>SUM(B21:B32)</f>
        <v>107416</v>
      </c>
      <c r="C33" s="9">
        <f>SUM(C21:C32)</f>
        <v>91630</v>
      </c>
      <c r="D33" s="10">
        <f>SUM(D21:D32)</f>
        <v>15786</v>
      </c>
      <c r="E33" s="10">
        <f>E32</f>
        <v>131122</v>
      </c>
    </row>
    <row r="34" spans="1:5" ht="15" customHeight="1" x14ac:dyDescent="0.2">
      <c r="A34" s="2" t="s">
        <v>23</v>
      </c>
      <c r="B34" s="3">
        <v>10838</v>
      </c>
      <c r="C34" s="3">
        <v>6939</v>
      </c>
      <c r="D34" s="4">
        <f t="shared" ref="D34:D45" si="4">B34-C34</f>
        <v>3899</v>
      </c>
      <c r="E34" s="4">
        <f>E32+D34</f>
        <v>135021</v>
      </c>
    </row>
    <row r="35" spans="1:5" ht="15" customHeight="1" x14ac:dyDescent="0.2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138421</v>
      </c>
    </row>
    <row r="36" spans="1:5" ht="15" customHeight="1" x14ac:dyDescent="0.2">
      <c r="A36" s="6" t="s">
        <v>10</v>
      </c>
      <c r="B36" s="7">
        <v>11717</v>
      </c>
      <c r="C36" s="7">
        <v>9378</v>
      </c>
      <c r="D36" s="5">
        <f t="shared" si="4"/>
        <v>2339</v>
      </c>
      <c r="E36" s="5">
        <f t="shared" si="5"/>
        <v>140760</v>
      </c>
    </row>
    <row r="37" spans="1:5" ht="15" customHeight="1" x14ac:dyDescent="0.2">
      <c r="A37" s="6" t="s">
        <v>11</v>
      </c>
      <c r="B37" s="7">
        <v>11135</v>
      </c>
      <c r="C37" s="7">
        <v>8487</v>
      </c>
      <c r="D37" s="5">
        <f t="shared" si="4"/>
        <v>2648</v>
      </c>
      <c r="E37" s="5">
        <f t="shared" si="5"/>
        <v>143408</v>
      </c>
    </row>
    <row r="38" spans="1:5" ht="15" customHeight="1" x14ac:dyDescent="0.2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147057</v>
      </c>
    </row>
    <row r="39" spans="1:5" ht="15" customHeight="1" x14ac:dyDescent="0.2">
      <c r="A39" s="6" t="s">
        <v>13</v>
      </c>
      <c r="B39" s="7">
        <v>10688</v>
      </c>
      <c r="C39" s="7">
        <v>9090</v>
      </c>
      <c r="D39" s="5">
        <f t="shared" si="4"/>
        <v>1598</v>
      </c>
      <c r="E39" s="5">
        <f t="shared" si="5"/>
        <v>148655</v>
      </c>
    </row>
    <row r="40" spans="1:5" ht="15" customHeight="1" x14ac:dyDescent="0.2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151375</v>
      </c>
    </row>
    <row r="41" spans="1:5" ht="15" customHeight="1" x14ac:dyDescent="0.2">
      <c r="A41" s="6" t="s">
        <v>15</v>
      </c>
      <c r="B41" s="7">
        <v>13721</v>
      </c>
      <c r="C41" s="7">
        <v>10155</v>
      </c>
      <c r="D41" s="5">
        <f t="shared" si="4"/>
        <v>3566</v>
      </c>
      <c r="E41" s="5">
        <f t="shared" si="5"/>
        <v>154941</v>
      </c>
    </row>
    <row r="42" spans="1:5" ht="15" customHeight="1" x14ac:dyDescent="0.2">
      <c r="A42" s="6" t="s">
        <v>16</v>
      </c>
      <c r="B42" s="7">
        <v>11719</v>
      </c>
      <c r="C42" s="7">
        <v>9864</v>
      </c>
      <c r="D42" s="5">
        <f t="shared" si="4"/>
        <v>1855</v>
      </c>
      <c r="E42" s="5">
        <f t="shared" si="5"/>
        <v>156796</v>
      </c>
    </row>
    <row r="43" spans="1:5" ht="15" customHeight="1" x14ac:dyDescent="0.2">
      <c r="A43" s="6" t="s">
        <v>17</v>
      </c>
      <c r="B43" s="7">
        <v>10823</v>
      </c>
      <c r="C43" s="7">
        <v>11929</v>
      </c>
      <c r="D43" s="5">
        <f t="shared" si="4"/>
        <v>-1106</v>
      </c>
      <c r="E43" s="5">
        <f t="shared" si="5"/>
        <v>155690</v>
      </c>
    </row>
    <row r="44" spans="1:5" ht="15" customHeight="1" x14ac:dyDescent="0.2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156551</v>
      </c>
    </row>
    <row r="45" spans="1:5" ht="15" customHeight="1" x14ac:dyDescent="0.2">
      <c r="A45" s="6" t="s">
        <v>19</v>
      </c>
      <c r="B45" s="7">
        <v>6943</v>
      </c>
      <c r="C45" s="7">
        <v>12585</v>
      </c>
      <c r="D45" s="5">
        <f t="shared" si="4"/>
        <v>-5642</v>
      </c>
      <c r="E45" s="5">
        <f t="shared" si="5"/>
        <v>150909</v>
      </c>
    </row>
    <row r="46" spans="1:5" ht="15" customHeight="1" x14ac:dyDescent="0.2">
      <c r="A46" s="8" t="s">
        <v>24</v>
      </c>
      <c r="B46" s="9">
        <f>SUM(B34:B45)</f>
        <v>134427</v>
      </c>
      <c r="C46" s="9">
        <f>SUM(C34:C45)</f>
        <v>114640</v>
      </c>
      <c r="D46" s="10">
        <f>SUM(D34:D45)</f>
        <v>19787</v>
      </c>
      <c r="E46" s="10">
        <f>E45</f>
        <v>150909</v>
      </c>
    </row>
    <row r="47" spans="1:5" ht="15" customHeight="1" x14ac:dyDescent="0.2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152970</v>
      </c>
    </row>
    <row r="48" spans="1:5" ht="15" customHeight="1" x14ac:dyDescent="0.2">
      <c r="A48" s="6" t="s">
        <v>9</v>
      </c>
      <c r="B48" s="7">
        <v>10420</v>
      </c>
      <c r="C48" s="7">
        <v>9132</v>
      </c>
      <c r="D48" s="5">
        <f t="shared" si="6"/>
        <v>1288</v>
      </c>
      <c r="E48" s="5">
        <f t="shared" ref="E48:E58" si="7">E47+D48</f>
        <v>154258</v>
      </c>
    </row>
    <row r="49" spans="1:11" ht="15" customHeight="1" x14ac:dyDescent="0.2">
      <c r="A49" s="6" t="s">
        <v>10</v>
      </c>
      <c r="B49" s="7">
        <v>13341</v>
      </c>
      <c r="C49" s="7">
        <v>11290</v>
      </c>
      <c r="D49" s="5">
        <f t="shared" si="6"/>
        <v>2051</v>
      </c>
      <c r="E49" s="5">
        <f t="shared" si="7"/>
        <v>156309</v>
      </c>
    </row>
    <row r="50" spans="1:11" ht="15" customHeight="1" x14ac:dyDescent="0.2">
      <c r="A50" s="6" t="s">
        <v>11</v>
      </c>
      <c r="B50" s="7">
        <v>10261</v>
      </c>
      <c r="C50" s="7">
        <v>10443</v>
      </c>
      <c r="D50" s="5">
        <f t="shared" si="6"/>
        <v>-182</v>
      </c>
      <c r="E50" s="5">
        <f t="shared" si="7"/>
        <v>156127</v>
      </c>
    </row>
    <row r="51" spans="1:11" ht="15" customHeight="1" x14ac:dyDescent="0.2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155410</v>
      </c>
    </row>
    <row r="52" spans="1:11" ht="15" customHeight="1" x14ac:dyDescent="0.2">
      <c r="A52" s="6" t="s">
        <v>13</v>
      </c>
      <c r="B52" s="7">
        <v>9301</v>
      </c>
      <c r="C52" s="7">
        <v>9611</v>
      </c>
      <c r="D52" s="5">
        <f t="shared" si="6"/>
        <v>-310</v>
      </c>
      <c r="E52" s="5">
        <f t="shared" si="7"/>
        <v>155100</v>
      </c>
    </row>
    <row r="53" spans="1:11" ht="15" customHeight="1" x14ac:dyDescent="0.2">
      <c r="A53" s="6" t="s">
        <v>14</v>
      </c>
      <c r="B53" s="7">
        <v>10684</v>
      </c>
      <c r="C53" s="7">
        <v>10203</v>
      </c>
      <c r="D53" s="5">
        <f t="shared" si="6"/>
        <v>481</v>
      </c>
      <c r="E53" s="5">
        <f t="shared" si="7"/>
        <v>155581</v>
      </c>
    </row>
    <row r="54" spans="1:11" ht="15" customHeight="1" x14ac:dyDescent="0.2">
      <c r="A54" s="6" t="s">
        <v>15</v>
      </c>
      <c r="B54" s="7">
        <v>11631</v>
      </c>
      <c r="C54" s="7">
        <v>10418</v>
      </c>
      <c r="D54" s="5">
        <f t="shared" si="6"/>
        <v>1213</v>
      </c>
      <c r="E54" s="5">
        <f t="shared" si="7"/>
        <v>156794</v>
      </c>
    </row>
    <row r="55" spans="1:11" ht="15" customHeight="1" x14ac:dyDescent="0.2">
      <c r="A55" s="6" t="s">
        <v>16</v>
      </c>
      <c r="B55" s="7">
        <v>10390</v>
      </c>
      <c r="C55" s="7">
        <v>9767</v>
      </c>
      <c r="D55" s="5">
        <f t="shared" si="6"/>
        <v>623</v>
      </c>
      <c r="E55" s="5">
        <f t="shared" si="7"/>
        <v>157417</v>
      </c>
    </row>
    <row r="56" spans="1:11" x14ac:dyDescent="0.2">
      <c r="A56" s="6" t="s">
        <v>17</v>
      </c>
      <c r="B56" s="7">
        <v>10393</v>
      </c>
      <c r="C56" s="7">
        <v>11567</v>
      </c>
      <c r="D56" s="5">
        <f t="shared" si="6"/>
        <v>-1174</v>
      </c>
      <c r="E56" s="5">
        <f t="shared" si="7"/>
        <v>156243</v>
      </c>
    </row>
    <row r="57" spans="1:11" ht="15" customHeight="1" x14ac:dyDescent="0.2">
      <c r="A57" s="6" t="s">
        <v>18</v>
      </c>
      <c r="B57" s="7">
        <v>9418</v>
      </c>
      <c r="C57" s="7">
        <v>8084</v>
      </c>
      <c r="D57" s="5">
        <f t="shared" si="6"/>
        <v>1334</v>
      </c>
      <c r="E57" s="5">
        <f t="shared" si="7"/>
        <v>157577</v>
      </c>
    </row>
    <row r="58" spans="1:11" ht="15" customHeight="1" x14ac:dyDescent="0.2">
      <c r="A58" s="6" t="s">
        <v>19</v>
      </c>
      <c r="B58" s="7">
        <v>5932</v>
      </c>
      <c r="C58" s="7">
        <v>11971</v>
      </c>
      <c r="D58" s="5">
        <f t="shared" si="6"/>
        <v>-6039</v>
      </c>
      <c r="E58" s="5">
        <f t="shared" si="7"/>
        <v>151538</v>
      </c>
      <c r="K58" t="s">
        <v>40</v>
      </c>
    </row>
    <row r="59" spans="1:11" ht="15" customHeight="1" x14ac:dyDescent="0.2">
      <c r="A59" s="8" t="s">
        <v>38</v>
      </c>
      <c r="B59" s="9">
        <f>SUM(B47:B58)</f>
        <v>123638</v>
      </c>
      <c r="C59" s="9">
        <f>SUM(C47:C58)</f>
        <v>123009</v>
      </c>
      <c r="D59" s="10">
        <f>SUM(D47:D58)</f>
        <v>629</v>
      </c>
      <c r="E59" s="10">
        <f>E58</f>
        <v>151538</v>
      </c>
    </row>
    <row r="60" spans="1:11" ht="15" customHeight="1" x14ac:dyDescent="0.2">
      <c r="A60" s="2" t="s">
        <v>39</v>
      </c>
      <c r="B60" s="3">
        <v>10167</v>
      </c>
      <c r="C60" s="3">
        <v>9076</v>
      </c>
      <c r="D60" s="4">
        <f t="shared" ref="D60:D71" si="8">B60-C60</f>
        <v>1091</v>
      </c>
      <c r="E60" s="4">
        <f>E58+D60</f>
        <v>152629</v>
      </c>
    </row>
    <row r="61" spans="1:11" ht="15" customHeight="1" x14ac:dyDescent="0.2">
      <c r="A61" s="6" t="s">
        <v>9</v>
      </c>
      <c r="B61" s="7">
        <v>10337</v>
      </c>
      <c r="C61" s="7">
        <v>9494</v>
      </c>
      <c r="D61" s="5">
        <f t="shared" si="8"/>
        <v>843</v>
      </c>
      <c r="E61" s="5">
        <f t="shared" ref="E61:E71" si="9">E60+D61</f>
        <v>153472</v>
      </c>
    </row>
    <row r="62" spans="1:11" ht="15" customHeight="1" x14ac:dyDescent="0.2">
      <c r="A62" s="6" t="s">
        <v>10</v>
      </c>
      <c r="B62" s="7">
        <v>10589</v>
      </c>
      <c r="C62" s="7">
        <v>10240</v>
      </c>
      <c r="D62" s="5">
        <f t="shared" si="8"/>
        <v>349</v>
      </c>
      <c r="E62" s="5">
        <f t="shared" si="9"/>
        <v>153821</v>
      </c>
    </row>
    <row r="63" spans="1:11" ht="15" customHeight="1" x14ac:dyDescent="0.2">
      <c r="A63" s="6" t="s">
        <v>11</v>
      </c>
      <c r="B63" s="7">
        <v>10574</v>
      </c>
      <c r="C63" s="7">
        <v>11065</v>
      </c>
      <c r="D63" s="5">
        <f t="shared" si="8"/>
        <v>-491</v>
      </c>
      <c r="E63" s="5">
        <f t="shared" si="9"/>
        <v>153330</v>
      </c>
    </row>
    <row r="64" spans="1:11" ht="15" customHeight="1" x14ac:dyDescent="0.2">
      <c r="A64" s="6" t="s">
        <v>12</v>
      </c>
      <c r="B64" s="7">
        <v>10479</v>
      </c>
      <c r="C64" s="7">
        <v>10028</v>
      </c>
      <c r="D64" s="5">
        <f t="shared" si="8"/>
        <v>451</v>
      </c>
      <c r="E64" s="5">
        <f t="shared" si="9"/>
        <v>153781</v>
      </c>
    </row>
    <row r="65" spans="1:7" ht="15" customHeight="1" x14ac:dyDescent="0.2">
      <c r="A65" s="6" t="s">
        <v>13</v>
      </c>
      <c r="B65" s="7">
        <v>8972</v>
      </c>
      <c r="C65" s="7">
        <v>8960</v>
      </c>
      <c r="D65" s="5">
        <f t="shared" si="8"/>
        <v>12</v>
      </c>
      <c r="E65" s="5">
        <f t="shared" si="9"/>
        <v>153793</v>
      </c>
    </row>
    <row r="66" spans="1:7" ht="15" customHeight="1" x14ac:dyDescent="0.2">
      <c r="A66" s="6" t="s">
        <v>14</v>
      </c>
      <c r="B66" s="7">
        <v>10711</v>
      </c>
      <c r="C66" s="7">
        <v>10523</v>
      </c>
      <c r="D66" s="5">
        <f t="shared" si="8"/>
        <v>188</v>
      </c>
      <c r="E66" s="5">
        <f t="shared" si="9"/>
        <v>153981</v>
      </c>
    </row>
    <row r="67" spans="1:7" ht="15" customHeight="1" x14ac:dyDescent="0.2">
      <c r="A67" s="6" t="s">
        <v>42</v>
      </c>
      <c r="B67" s="7">
        <v>11074</v>
      </c>
      <c r="C67" s="7">
        <v>10556</v>
      </c>
      <c r="D67" s="5">
        <f t="shared" si="8"/>
        <v>518</v>
      </c>
      <c r="E67" s="5">
        <f t="shared" si="9"/>
        <v>154499</v>
      </c>
    </row>
    <row r="68" spans="1:7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154499</v>
      </c>
    </row>
    <row r="69" spans="1:7" hidden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154499</v>
      </c>
    </row>
    <row r="70" spans="1:7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154499</v>
      </c>
    </row>
    <row r="71" spans="1:7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154499</v>
      </c>
    </row>
    <row r="72" spans="1:7" ht="15" customHeight="1" x14ac:dyDescent="0.2">
      <c r="A72" s="8" t="s">
        <v>37</v>
      </c>
      <c r="B72" s="9">
        <f>SUM(B60:B71)</f>
        <v>82903</v>
      </c>
      <c r="C72" s="9">
        <f>SUM(C60:C71)</f>
        <v>79942</v>
      </c>
      <c r="D72" s="10">
        <f>SUM(D60:D71)</f>
        <v>2961</v>
      </c>
      <c r="E72" s="10">
        <f>E71</f>
        <v>154499</v>
      </c>
    </row>
    <row r="73" spans="1:7" x14ac:dyDescent="0.2">
      <c r="A73" s="13" t="s">
        <v>27</v>
      </c>
    </row>
    <row r="74" spans="1:7" x14ac:dyDescent="0.2">
      <c r="A74" s="14" t="s">
        <v>28</v>
      </c>
    </row>
    <row r="75" spans="1:7" ht="27" customHeight="1" x14ac:dyDescent="0.2">
      <c r="A75" s="21" t="s">
        <v>41</v>
      </c>
      <c r="B75" s="21"/>
      <c r="C75" s="21"/>
      <c r="D75" s="21"/>
      <c r="E75" s="21"/>
    </row>
    <row r="76" spans="1:7" x14ac:dyDescent="0.2">
      <c r="C76" s="21"/>
      <c r="D76" s="21"/>
      <c r="E76" s="21"/>
      <c r="F76" s="21"/>
      <c r="G76" s="21"/>
    </row>
    <row r="77" spans="1:7" x14ac:dyDescent="0.2">
      <c r="E77" s="15"/>
    </row>
    <row r="78" spans="1:7" x14ac:dyDescent="0.2">
      <c r="E78" s="16"/>
    </row>
  </sheetData>
  <mergeCells count="10">
    <mergeCell ref="C76:G76"/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2024-10-01T17:35:01Z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