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39C92539-AB6F-402A-B22F-9D87161094D3}" xr6:coauthVersionLast="47" xr6:coauthVersionMax="47" xr10:uidLastSave="{00000000-0000-0000-0000-000000000000}"/>
  <bookViews>
    <workbookView xWindow="-120" yWindow="-120" windowWidth="20730" windowHeight="11160" tabRatio="74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Alagoas!$A$1:$E$76</definedName>
    <definedName name="_xlnm.Print_Area" localSheetId="8">Bahia!$A$1:$E$76</definedName>
    <definedName name="_xlnm.Print_Area" localSheetId="2">Ceará!$A$1:$E$75</definedName>
    <definedName name="_xlnm.Print_Area" localSheetId="0">Maranhão!$A$1:$E$75</definedName>
    <definedName name="_xlnm.Print_Area" localSheetId="4">Paraíba!$A$1:$E$75</definedName>
    <definedName name="_xlnm.Print_Area" localSheetId="5">Pernambuco!$A$1:$E$76</definedName>
    <definedName name="_xlnm.Print_Area" localSheetId="1">Piauí!$A$1:$E$75</definedName>
    <definedName name="_xlnm.Print_Area" localSheetId="3">'Rio Grande do Norte'!$A$1:$E$75</definedName>
    <definedName name="_xlnm.Print_Area" localSheetId="7">Sergipe!$A$1:$E$76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5" l="1"/>
  <c r="E21" i="5" s="1"/>
  <c r="D21" i="1"/>
  <c r="E21" i="1" s="1"/>
  <c r="D21" i="7"/>
  <c r="D60" i="5"/>
  <c r="D47" i="5"/>
  <c r="D60" i="1"/>
  <c r="D63" i="4"/>
  <c r="D8" i="3"/>
  <c r="D8" i="4" l="1"/>
  <c r="C72" i="9"/>
  <c r="B72" i="9"/>
  <c r="D71" i="9"/>
  <c r="D70" i="9"/>
  <c r="D69" i="9"/>
  <c r="D68" i="9"/>
  <c r="D67" i="9"/>
  <c r="D66" i="9"/>
  <c r="D65" i="9"/>
  <c r="D64" i="9"/>
  <c r="D63" i="9"/>
  <c r="D62" i="9"/>
  <c r="D61" i="9"/>
  <c r="D60" i="9"/>
  <c r="C72" i="8"/>
  <c r="B72" i="8"/>
  <c r="D71" i="8"/>
  <c r="D70" i="8"/>
  <c r="D69" i="8"/>
  <c r="D68" i="8"/>
  <c r="D67" i="8"/>
  <c r="D66" i="8"/>
  <c r="D65" i="8"/>
  <c r="D64" i="8"/>
  <c r="D63" i="8"/>
  <c r="D62" i="8"/>
  <c r="D61" i="8"/>
  <c r="D60" i="8"/>
  <c r="C72" i="7"/>
  <c r="B72" i="7"/>
  <c r="D71" i="7"/>
  <c r="D70" i="7"/>
  <c r="D69" i="7"/>
  <c r="D68" i="7"/>
  <c r="D67" i="7"/>
  <c r="D66" i="7"/>
  <c r="D65" i="7"/>
  <c r="D64" i="7"/>
  <c r="D63" i="7"/>
  <c r="D62" i="7"/>
  <c r="D61" i="7"/>
  <c r="D60" i="7"/>
  <c r="C72" i="6"/>
  <c r="B72" i="6"/>
  <c r="D71" i="6"/>
  <c r="D70" i="6"/>
  <c r="D69" i="6"/>
  <c r="D68" i="6"/>
  <c r="D67" i="6"/>
  <c r="D66" i="6"/>
  <c r="D65" i="6"/>
  <c r="D64" i="6"/>
  <c r="D63" i="6"/>
  <c r="D62" i="6"/>
  <c r="D61" i="6"/>
  <c r="D60" i="6"/>
  <c r="C72" i="5"/>
  <c r="B72" i="5"/>
  <c r="D71" i="5"/>
  <c r="D70" i="5"/>
  <c r="D69" i="5"/>
  <c r="D68" i="5"/>
  <c r="D67" i="5"/>
  <c r="D66" i="5"/>
  <c r="D65" i="5"/>
  <c r="D64" i="5"/>
  <c r="D63" i="5"/>
  <c r="D62" i="5"/>
  <c r="D61" i="5"/>
  <c r="C72" i="4"/>
  <c r="B72" i="4"/>
  <c r="D71" i="4"/>
  <c r="D70" i="4"/>
  <c r="D69" i="4"/>
  <c r="D68" i="4"/>
  <c r="D67" i="4"/>
  <c r="D66" i="4"/>
  <c r="D65" i="4"/>
  <c r="D64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34" i="3"/>
  <c r="D47" i="2"/>
  <c r="D72" i="9" l="1"/>
  <c r="D72" i="8"/>
  <c r="D72" i="7"/>
  <c r="D72" i="6"/>
  <c r="D72" i="5"/>
  <c r="D72" i="4"/>
  <c r="D72" i="3"/>
  <c r="D72" i="2"/>
  <c r="D72" i="1"/>
  <c r="D8" i="9"/>
  <c r="D47" i="7"/>
  <c r="D47" i="1"/>
  <c r="D17" i="3" l="1"/>
  <c r="D16" i="3"/>
  <c r="D13" i="3"/>
  <c r="D12" i="3"/>
  <c r="D9" i="3"/>
  <c r="E9" i="3" s="1"/>
  <c r="B20" i="3"/>
  <c r="D8" i="1"/>
  <c r="C59" i="9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D21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D47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D21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E10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D19" i="3"/>
  <c r="D18" i="3"/>
  <c r="D15" i="3"/>
  <c r="D14" i="3"/>
  <c r="D11" i="3"/>
  <c r="D10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4" l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20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D46" i="6"/>
  <c r="D33" i="6"/>
  <c r="E11" i="6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D20" i="6"/>
  <c r="D46" i="5"/>
  <c r="D20" i="5"/>
  <c r="D46" i="4"/>
  <c r="D33" i="4"/>
  <c r="E11" i="4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20" i="4"/>
  <c r="D46" i="3"/>
  <c r="D33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D20" i="7"/>
  <c r="D33" i="9"/>
  <c r="D59" i="9"/>
  <c r="D33" i="5"/>
  <c r="D59" i="5"/>
  <c r="D20" i="9"/>
  <c r="E22" i="7" l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20" i="8"/>
  <c r="E20" i="2"/>
  <c r="E22" i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20" i="5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7" l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6" i="8"/>
  <c r="E46" i="7" l="1"/>
  <c r="E59" i="8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72" i="8" s="1"/>
  <c r="E59" i="7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59" i="6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72" i="6" s="1"/>
  <c r="E59" i="4"/>
  <c r="E60" i="4"/>
  <c r="E61" i="4" s="1"/>
  <c r="E62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5"/>
  <c r="E48" i="5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63" i="4" l="1"/>
  <c r="E64" i="4" s="1"/>
  <c r="E65" i="4" s="1"/>
  <c r="E66" i="4" s="1"/>
  <c r="E67" i="4" s="1"/>
  <c r="E68" i="4" s="1"/>
  <c r="E69" i="4" s="1"/>
  <c r="E70" i="4" s="1"/>
  <c r="E71" i="4" s="1"/>
  <c r="E72" i="4" s="1"/>
  <c r="E59" i="9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59" i="1"/>
  <c r="E61" i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<sst xmlns="http://schemas.openxmlformats.org/spreadsheetml/2006/main" count="685" uniqueCount="43">
  <si>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</si>
  <si>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</si>
  <si>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</si>
  <si>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</si>
  <si>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</si>
  <si>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</si>
  <si>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</si>
  <si>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</si>
  <si>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</si>
  <si>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</si>
  <si>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</si>
  <si>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</si>
  <si>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</si>
  <si>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</si>
  <si>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</si>
  <si>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</si>
  <si>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</si>
  <si>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</si>
  <si>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</si>
  <si>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</si>
  <si>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</si>
  <si>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</si>
  <si>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</si>
  <si>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</si>
  <si>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</si>
  <si>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</si>
  <si>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</si>
  <si>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</si>
  <si>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</si>
  <si>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</si>
  <si>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</si>
  <si>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</si>
  <si>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</si>
  <si>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</si>
  <si>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</si>
  <si>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</si>
  <si>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</si>
  <si>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2024*</t>
  </si>
  <si>
    <t>2023</t>
  </si>
  <si>
    <t>24 JAN</t>
  </si>
  <si>
    <t xml:space="preserve"> 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</si>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</sst>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zoomScaleNormal="100" workbookViewId="0">
      <pane ySplit="7" topLeftCell="A65" activePane="bottomLeft" state="frozen"/>
      <selection pane="bottomLeft" activeCell="A78" sqref="A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35646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35034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34127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32325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32000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33762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35818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37943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39706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40748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40983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39205</v>
      </c>
    </row>
    <row r="20" spans="1:7" ht="15" customHeight="1" x14ac:dyDescent="0.2">
      <c r="A20" s="8" t="s">
        <v>20</v>
      </c>
      <c r="B20" s="9">
        <f>SUM(B8:B19)</f>
        <v>30522</v>
      </c>
      <c r="C20" s="9">
        <f>SUM(C8:C19)</f>
        <v>27459</v>
      </c>
      <c r="D20" s="9">
        <f>SUM(D8:D19)</f>
        <v>3063</v>
      </c>
      <c r="E20" s="10">
        <f>E19</f>
        <v>39205</v>
      </c>
    </row>
    <row r="21" spans="1:7" ht="15" customHeight="1" x14ac:dyDescent="0.2">
      <c r="A21" s="2" t="s">
        <v>21</v>
      </c>
      <c r="B21" s="3">
        <v>2474</v>
      </c>
      <c r="C21" s="3">
        <v>3634</v>
      </c>
      <c r="D21" s="4">
        <f t="shared" ref="D21:D32" si="2">B21-C21</f>
        <v>-1160</v>
      </c>
      <c r="E21" s="4">
        <f>E19+D21</f>
        <v>38045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37790</v>
      </c>
    </row>
    <row r="23" spans="1:7" ht="15" customHeight="1" x14ac:dyDescent="0.2">
      <c r="A23" s="6" t="s">
        <v>10</v>
      </c>
      <c r="B23" s="7">
        <v>2422</v>
      </c>
      <c r="C23" s="7">
        <v>2708</v>
      </c>
      <c r="D23" s="5">
        <f t="shared" si="2"/>
        <v>-286</v>
      </c>
      <c r="E23" s="5">
        <f t="shared" si="3"/>
        <v>37504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38085</v>
      </c>
    </row>
    <row r="25" spans="1:7" ht="15" customHeight="1" x14ac:dyDescent="0.2">
      <c r="A25" s="6" t="s">
        <v>12</v>
      </c>
      <c r="B25" s="7">
        <v>3429</v>
      </c>
      <c r="C25" s="7">
        <v>2172</v>
      </c>
      <c r="D25" s="5">
        <f t="shared" si="2"/>
        <v>1257</v>
      </c>
      <c r="E25" s="5">
        <f t="shared" si="3"/>
        <v>39342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40995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42522</v>
      </c>
    </row>
    <row r="28" spans="1:7" ht="15" customHeight="1" x14ac:dyDescent="0.2">
      <c r="A28" s="6" t="s">
        <v>15</v>
      </c>
      <c r="B28" s="7">
        <v>3882</v>
      </c>
      <c r="C28" s="7">
        <v>2790</v>
      </c>
      <c r="D28" s="5">
        <f t="shared" si="2"/>
        <v>1092</v>
      </c>
      <c r="E28" s="5">
        <f t="shared" si="3"/>
        <v>43614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45308</v>
      </c>
    </row>
    <row r="30" spans="1:7" ht="15.75" customHeight="1" x14ac:dyDescent="0.2">
      <c r="A30" s="6" t="s">
        <v>17</v>
      </c>
      <c r="B30" s="7">
        <v>3737</v>
      </c>
      <c r="C30" s="7">
        <v>2508</v>
      </c>
      <c r="D30" s="5">
        <f t="shared" si="2"/>
        <v>1229</v>
      </c>
      <c r="E30" s="5">
        <f t="shared" si="3"/>
        <v>46537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46890</v>
      </c>
    </row>
    <row r="32" spans="1:7" ht="15" customHeight="1" x14ac:dyDescent="0.2">
      <c r="A32" s="6" t="s">
        <v>19</v>
      </c>
      <c r="B32" s="7">
        <v>2317</v>
      </c>
      <c r="C32" s="12">
        <v>3351</v>
      </c>
      <c r="D32" s="5">
        <f t="shared" si="2"/>
        <v>-1034</v>
      </c>
      <c r="E32" s="5">
        <f t="shared" si="3"/>
        <v>45856</v>
      </c>
    </row>
    <row r="33" spans="1:5" ht="15" customHeight="1" x14ac:dyDescent="0.2">
      <c r="A33" s="8" t="s">
        <v>22</v>
      </c>
      <c r="B33" s="9">
        <f>SUM(B21:B32)</f>
        <v>38921</v>
      </c>
      <c r="C33" s="9">
        <f>SUM(C21:C32)</f>
        <v>32270</v>
      </c>
      <c r="D33" s="10">
        <f>SUM(D21:D32)</f>
        <v>6651</v>
      </c>
      <c r="E33" s="10">
        <f>E32</f>
        <v>45856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44902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43888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43004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43272</v>
      </c>
    </row>
    <row r="38" spans="1:5" ht="15" customHeight="1" x14ac:dyDescent="0.2">
      <c r="A38" s="6" t="s">
        <v>12</v>
      </c>
      <c r="B38" s="7">
        <v>3710</v>
      </c>
      <c r="C38" s="7">
        <v>2952</v>
      </c>
      <c r="D38" s="5">
        <f t="shared" si="4"/>
        <v>758</v>
      </c>
      <c r="E38" s="5">
        <f t="shared" si="5"/>
        <v>44030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45462</v>
      </c>
    </row>
    <row r="40" spans="1:5" ht="15" customHeight="1" x14ac:dyDescent="0.2">
      <c r="A40" s="6" t="s">
        <v>14</v>
      </c>
      <c r="B40" s="7">
        <v>3242</v>
      </c>
      <c r="C40" s="7">
        <v>2819</v>
      </c>
      <c r="D40" s="5">
        <f t="shared" si="4"/>
        <v>423</v>
      </c>
      <c r="E40" s="5">
        <f t="shared" si="5"/>
        <v>45885</v>
      </c>
    </row>
    <row r="41" spans="1:5" ht="15" customHeight="1" x14ac:dyDescent="0.2">
      <c r="A41" s="6" t="s">
        <v>15</v>
      </c>
      <c r="B41" s="7">
        <v>3822</v>
      </c>
      <c r="C41" s="7">
        <v>2815</v>
      </c>
      <c r="D41" s="5">
        <f t="shared" si="4"/>
        <v>1007</v>
      </c>
      <c r="E41" s="5">
        <f t="shared" si="5"/>
        <v>46892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48186</v>
      </c>
    </row>
    <row r="43" spans="1:5" ht="15" customHeight="1" x14ac:dyDescent="0.2">
      <c r="A43" s="6" t="s">
        <v>17</v>
      </c>
      <c r="B43" s="7">
        <v>3281</v>
      </c>
      <c r="C43" s="7">
        <v>3076</v>
      </c>
      <c r="D43" s="5">
        <f t="shared" si="4"/>
        <v>205</v>
      </c>
      <c r="E43" s="5">
        <f t="shared" si="5"/>
        <v>48391</v>
      </c>
    </row>
    <row r="44" spans="1:5" ht="15" customHeight="1" x14ac:dyDescent="0.2">
      <c r="A44" s="6" t="s">
        <v>18</v>
      </c>
      <c r="B44" s="7">
        <v>3462</v>
      </c>
      <c r="C44" s="7">
        <v>3619</v>
      </c>
      <c r="D44" s="5">
        <f t="shared" si="4"/>
        <v>-157</v>
      </c>
      <c r="E44" s="5">
        <f t="shared" si="5"/>
        <v>48234</v>
      </c>
    </row>
    <row r="45" spans="1:5" ht="15" customHeight="1" x14ac:dyDescent="0.2">
      <c r="A45" s="6" t="s">
        <v>19</v>
      </c>
      <c r="B45" s="7">
        <v>2326</v>
      </c>
      <c r="C45" s="7">
        <v>3379</v>
      </c>
      <c r="D45" s="5">
        <f t="shared" si="4"/>
        <v>-1053</v>
      </c>
      <c r="E45" s="5">
        <f t="shared" si="5"/>
        <v>47181</v>
      </c>
    </row>
    <row r="46" spans="1:5" ht="15" customHeight="1" x14ac:dyDescent="0.2">
      <c r="A46" s="8" t="s">
        <v>24</v>
      </c>
      <c r="B46" s="9">
        <f>SUM(B34:B45)</f>
        <v>38426</v>
      </c>
      <c r="C46" s="9">
        <f>SUM(C34:C45)</f>
        <v>37101</v>
      </c>
      <c r="D46" s="10">
        <f>SUM(D34:D45)</f>
        <v>1325</v>
      </c>
      <c r="E46" s="10">
        <f>E45</f>
        <v>47181</v>
      </c>
    </row>
    <row r="47" spans="1:5" ht="15" customHeight="1" x14ac:dyDescent="0.2">
      <c r="A47" s="2" t="s">
        <v>25</v>
      </c>
      <c r="B47" s="3">
        <v>2759</v>
      </c>
      <c r="C47" s="3">
        <v>3154</v>
      </c>
      <c r="D47" s="4">
        <f t="shared" ref="D47:D58" si="6">B47-C47</f>
        <v>-395</v>
      </c>
      <c r="E47" s="4">
        <f>E45+D47</f>
        <v>46786</v>
      </c>
    </row>
    <row r="48" spans="1:5" ht="15" customHeight="1" x14ac:dyDescent="0.2">
      <c r="A48" s="6" t="s">
        <v>9</v>
      </c>
      <c r="B48" s="7">
        <v>2672</v>
      </c>
      <c r="C48" s="7">
        <v>3138</v>
      </c>
      <c r="D48" s="5">
        <f t="shared" si="6"/>
        <v>-466</v>
      </c>
      <c r="E48" s="5">
        <f t="shared" ref="E48:E58" si="7">E47+D48</f>
        <v>46320</v>
      </c>
    </row>
    <row r="49" spans="1:5" ht="15" customHeight="1" x14ac:dyDescent="0.2">
      <c r="A49" s="6" t="s">
        <v>10</v>
      </c>
      <c r="B49" s="7">
        <v>3217</v>
      </c>
      <c r="C49" s="7">
        <v>2837</v>
      </c>
      <c r="D49" s="5">
        <f t="shared" si="6"/>
        <v>380</v>
      </c>
      <c r="E49" s="5">
        <f t="shared" si="7"/>
        <v>46700</v>
      </c>
    </row>
    <row r="50" spans="1:5" ht="15" customHeight="1" x14ac:dyDescent="0.2">
      <c r="A50" s="6" t="s">
        <v>11</v>
      </c>
      <c r="B50" s="7">
        <v>3022</v>
      </c>
      <c r="C50" s="7">
        <v>2407</v>
      </c>
      <c r="D50" s="5">
        <f t="shared" si="6"/>
        <v>615</v>
      </c>
      <c r="E50" s="5">
        <f t="shared" si="7"/>
        <v>47315</v>
      </c>
    </row>
    <row r="51" spans="1:5" ht="15" customHeight="1" x14ac:dyDescent="0.2">
      <c r="A51" s="6" t="s">
        <v>12</v>
      </c>
      <c r="B51" s="7">
        <v>3378</v>
      </c>
      <c r="C51" s="7">
        <v>2794</v>
      </c>
      <c r="D51" s="5">
        <f t="shared" si="6"/>
        <v>584</v>
      </c>
      <c r="E51" s="5">
        <f t="shared" si="7"/>
        <v>47899</v>
      </c>
    </row>
    <row r="52" spans="1:5" ht="15" customHeight="1" x14ac:dyDescent="0.2">
      <c r="A52" s="6" t="s">
        <v>13</v>
      </c>
      <c r="B52" s="7">
        <v>3632</v>
      </c>
      <c r="C52" s="7">
        <v>2625</v>
      </c>
      <c r="D52" s="5">
        <f t="shared" si="6"/>
        <v>1007</v>
      </c>
      <c r="E52" s="5">
        <f t="shared" si="7"/>
        <v>48906</v>
      </c>
    </row>
    <row r="53" spans="1:5" ht="15" customHeight="1" x14ac:dyDescent="0.2">
      <c r="A53" s="6" t="s">
        <v>14</v>
      </c>
      <c r="B53" s="7">
        <v>3288</v>
      </c>
      <c r="C53" s="7">
        <v>2652</v>
      </c>
      <c r="D53" s="5">
        <f t="shared" si="6"/>
        <v>636</v>
      </c>
      <c r="E53" s="5">
        <f t="shared" si="7"/>
        <v>49542</v>
      </c>
    </row>
    <row r="54" spans="1:5" ht="15" customHeight="1" x14ac:dyDescent="0.2">
      <c r="A54" s="6" t="s">
        <v>15</v>
      </c>
      <c r="B54" s="7">
        <v>3714</v>
      </c>
      <c r="C54" s="7">
        <v>3191</v>
      </c>
      <c r="D54" s="5">
        <f t="shared" si="6"/>
        <v>523</v>
      </c>
      <c r="E54" s="5">
        <f t="shared" si="7"/>
        <v>50065</v>
      </c>
    </row>
    <row r="55" spans="1:5" ht="15" customHeight="1" x14ac:dyDescent="0.2">
      <c r="A55" s="6" t="s">
        <v>16</v>
      </c>
      <c r="B55" s="7">
        <v>3169</v>
      </c>
      <c r="C55" s="7">
        <v>3260</v>
      </c>
      <c r="D55" s="5">
        <f t="shared" si="6"/>
        <v>-91</v>
      </c>
      <c r="E55" s="5">
        <f t="shared" si="7"/>
        <v>49974</v>
      </c>
    </row>
    <row r="56" spans="1:5" ht="15" customHeight="1" x14ac:dyDescent="0.2">
      <c r="A56" s="6" t="s">
        <v>17</v>
      </c>
      <c r="B56" s="7">
        <v>3243</v>
      </c>
      <c r="C56" s="7">
        <v>3211</v>
      </c>
      <c r="D56" s="5">
        <f t="shared" si="6"/>
        <v>32</v>
      </c>
      <c r="E56" s="5">
        <f t="shared" si="7"/>
        <v>50006</v>
      </c>
    </row>
    <row r="57" spans="1:5" ht="15" customHeight="1" x14ac:dyDescent="0.2">
      <c r="A57" s="6" t="s">
        <v>18</v>
      </c>
      <c r="B57" s="7">
        <v>2886</v>
      </c>
      <c r="C57" s="7">
        <v>3363</v>
      </c>
      <c r="D57" s="5">
        <f t="shared" si="6"/>
        <v>-477</v>
      </c>
      <c r="E57" s="5">
        <f t="shared" si="7"/>
        <v>49529</v>
      </c>
    </row>
    <row r="58" spans="1:5" ht="15" customHeight="1" x14ac:dyDescent="0.2">
      <c r="A58" s="6" t="s">
        <v>19</v>
      </c>
      <c r="B58" s="7">
        <v>1666</v>
      </c>
      <c r="C58" s="7">
        <v>3456</v>
      </c>
      <c r="D58" s="5">
        <f t="shared" si="6"/>
        <v>-1790</v>
      </c>
      <c r="E58" s="5">
        <f t="shared" si="7"/>
        <v>47739</v>
      </c>
    </row>
    <row r="59" spans="1:5" ht="15" customHeight="1" x14ac:dyDescent="0.2">
      <c r="A59" s="8" t="s">
        <v>38</v>
      </c>
      <c r="B59" s="9">
        <f>SUM(B47:B58)</f>
        <v>36646</v>
      </c>
      <c r="C59" s="9">
        <f>SUM(C47:C58)</f>
        <v>36088</v>
      </c>
      <c r="D59" s="10">
        <f>SUM(D47:D58)</f>
        <v>558</v>
      </c>
      <c r="E59" s="10">
        <f>E58</f>
        <v>47739</v>
      </c>
    </row>
    <row r="60" spans="1:5" ht="15" customHeight="1" x14ac:dyDescent="0.2">
      <c r="A60" s="2" t="s">
        <v>39</v>
      </c>
      <c r="B60" s="3">
        <v>2588</v>
      </c>
      <c r="C60" s="3">
        <v>3023</v>
      </c>
      <c r="D60" s="4">
        <f t="shared" ref="D60:D71" si="8">B60-C60</f>
        <v>-435</v>
      </c>
      <c r="E60" s="4">
        <f>E58+D60</f>
        <v>47304</v>
      </c>
    </row>
    <row r="61" spans="1:5" ht="15" customHeight="1" x14ac:dyDescent="0.2">
      <c r="A61" s="6" t="s">
        <v>9</v>
      </c>
      <c r="B61" s="7">
        <v>2479</v>
      </c>
      <c r="C61" s="7">
        <v>3047</v>
      </c>
      <c r="D61" s="5">
        <f t="shared" si="8"/>
        <v>-568</v>
      </c>
      <c r="E61" s="5">
        <f t="shared" ref="E61:E71" si="9">E60+D61</f>
        <v>46736</v>
      </c>
    </row>
    <row r="62" spans="1:5" ht="15" customHeight="1" x14ac:dyDescent="0.2">
      <c r="A62" s="6" t="s">
        <v>10</v>
      </c>
      <c r="B62" s="7">
        <v>3205</v>
      </c>
      <c r="C62" s="7">
        <v>2915</v>
      </c>
      <c r="D62" s="5">
        <f t="shared" si="8"/>
        <v>290</v>
      </c>
      <c r="E62" s="5">
        <f t="shared" si="9"/>
        <v>47026</v>
      </c>
    </row>
    <row r="63" spans="1:5" ht="15" customHeight="1" x14ac:dyDescent="0.2">
      <c r="A63" s="6" t="s">
        <v>11</v>
      </c>
      <c r="B63" s="7">
        <v>3535</v>
      </c>
      <c r="C63" s="7">
        <v>2696</v>
      </c>
      <c r="D63" s="5">
        <f t="shared" si="8"/>
        <v>839</v>
      </c>
      <c r="E63" s="5">
        <f t="shared" si="9"/>
        <v>47865</v>
      </c>
    </row>
    <row r="64" spans="1:5" ht="15" customHeight="1" x14ac:dyDescent="0.2">
      <c r="A64" s="6" t="s">
        <v>12</v>
      </c>
      <c r="B64" s="7">
        <v>4079</v>
      </c>
      <c r="C64" s="7">
        <v>2743</v>
      </c>
      <c r="D64" s="5">
        <f t="shared" si="8"/>
        <v>1336</v>
      </c>
      <c r="E64" s="5">
        <f t="shared" si="9"/>
        <v>49201</v>
      </c>
    </row>
    <row r="65" spans="1:5" ht="15" customHeight="1" x14ac:dyDescent="0.2">
      <c r="A65" s="6" t="s">
        <v>13</v>
      </c>
      <c r="B65" s="7">
        <v>4357</v>
      </c>
      <c r="C65" s="7">
        <v>2920</v>
      </c>
      <c r="D65" s="5">
        <f t="shared" si="8"/>
        <v>1437</v>
      </c>
      <c r="E65" s="5">
        <f t="shared" si="9"/>
        <v>50638</v>
      </c>
    </row>
    <row r="66" spans="1:5" ht="15" customHeight="1" x14ac:dyDescent="0.2">
      <c r="A66" s="6" t="s">
        <v>14</v>
      </c>
      <c r="B66" s="7">
        <v>3843</v>
      </c>
      <c r="C66" s="7">
        <v>2968</v>
      </c>
      <c r="D66" s="5">
        <f t="shared" si="8"/>
        <v>875</v>
      </c>
      <c r="E66" s="5">
        <f t="shared" si="9"/>
        <v>51513</v>
      </c>
    </row>
    <row r="67" spans="1:5" ht="15" customHeight="1" x14ac:dyDescent="0.2">
      <c r="A67" s="6" t="s">
        <v>15</v>
      </c>
      <c r="B67" s="7">
        <v>3194</v>
      </c>
      <c r="C67" s="7">
        <v>3327</v>
      </c>
      <c r="D67" s="5">
        <f t="shared" si="8"/>
        <v>-133</v>
      </c>
      <c r="E67" s="5">
        <f t="shared" si="9"/>
        <v>51380</v>
      </c>
    </row>
    <row r="68" spans="1:5" ht="15" customHeight="1" x14ac:dyDescent="0.2">
      <c r="A68" s="6" t="s">
        <v>16</v>
      </c>
      <c r="B68" s="7">
        <v>2860</v>
      </c>
      <c r="C68" s="7">
        <v>2615</v>
      </c>
      <c r="D68" s="5">
        <f t="shared" si="8"/>
        <v>245</v>
      </c>
      <c r="E68" s="5">
        <f t="shared" si="9"/>
        <v>51625</v>
      </c>
    </row>
    <row r="69" spans="1:5" ht="15" customHeight="1" x14ac:dyDescent="0.2">
      <c r="A69" s="6" t="s">
        <v>42</v>
      </c>
      <c r="B69" s="7">
        <v>3196</v>
      </c>
      <c r="C69" s="7">
        <v>3415</v>
      </c>
      <c r="D69" s="5">
        <f t="shared" si="8"/>
        <v>-219</v>
      </c>
      <c r="E69" s="5">
        <f t="shared" si="9"/>
        <v>51406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51406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51406</v>
      </c>
    </row>
    <row r="72" spans="1:5" ht="15" customHeight="1" x14ac:dyDescent="0.2">
      <c r="A72" s="8" t="s">
        <v>37</v>
      </c>
      <c r="B72" s="9">
        <f>SUM(B60:B71)</f>
        <v>33336</v>
      </c>
      <c r="C72" s="9">
        <f>SUM(C60:C71)</f>
        <v>29669</v>
      </c>
      <c r="D72" s="10">
        <f>SUM(D60:D71)</f>
        <v>3667</v>
      </c>
      <c r="E72" s="10">
        <f>E71</f>
        <v>51406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C79" sqref="C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29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21">
        <v>1559</v>
      </c>
      <c r="C8" s="3">
        <v>964</v>
      </c>
      <c r="D8" s="4">
        <f t="shared" ref="D8:D19" si="0">B8-C8</f>
        <v>595</v>
      </c>
      <c r="E8" s="5">
        <v>20995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20951</v>
      </c>
    </row>
    <row r="10" spans="1:5" ht="15" customHeight="1" x14ac:dyDescent="0.2">
      <c r="A10" s="6" t="s">
        <v>10</v>
      </c>
      <c r="B10" s="7">
        <v>999</v>
      </c>
      <c r="C10" s="7">
        <v>1789</v>
      </c>
      <c r="D10" s="5">
        <f t="shared" si="0"/>
        <v>-790</v>
      </c>
      <c r="E10" s="5">
        <f t="shared" si="1"/>
        <v>20161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18627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18074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17986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18864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19971</v>
      </c>
    </row>
    <row r="16" spans="1:5" ht="15" customHeight="1" x14ac:dyDescent="0.2">
      <c r="A16" s="6" t="s">
        <v>16</v>
      </c>
      <c r="B16" s="7">
        <v>1826</v>
      </c>
      <c r="C16" s="7">
        <v>1012</v>
      </c>
      <c r="D16" s="5">
        <f t="shared" si="0"/>
        <v>814</v>
      </c>
      <c r="E16" s="5">
        <f t="shared" si="1"/>
        <v>20785</v>
      </c>
    </row>
    <row r="17" spans="1:5" ht="15" customHeight="1" x14ac:dyDescent="0.2">
      <c r="A17" s="6" t="s">
        <v>17</v>
      </c>
      <c r="B17" s="7">
        <v>1845</v>
      </c>
      <c r="C17" s="7">
        <v>1056</v>
      </c>
      <c r="D17" s="5">
        <f t="shared" si="0"/>
        <v>789</v>
      </c>
      <c r="E17" s="5">
        <f t="shared" si="1"/>
        <v>21574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21630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21384</v>
      </c>
    </row>
    <row r="20" spans="1:5" ht="15" customHeight="1" x14ac:dyDescent="0.2">
      <c r="A20" s="8" t="s">
        <v>20</v>
      </c>
      <c r="B20" s="9">
        <f>SUM(B8:B19)</f>
        <v>15485</v>
      </c>
      <c r="C20" s="9">
        <f>SUM(C8:C19)</f>
        <v>14501</v>
      </c>
      <c r="D20" s="9">
        <f>SUM(D8:D19)</f>
        <v>984</v>
      </c>
      <c r="E20" s="10">
        <f>E19</f>
        <v>21384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21963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22660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22582</v>
      </c>
    </row>
    <row r="24" spans="1:5" ht="15" customHeight="1" x14ac:dyDescent="0.2">
      <c r="A24" s="6" t="s">
        <v>11</v>
      </c>
      <c r="B24" s="7">
        <v>1358</v>
      </c>
      <c r="C24" s="7">
        <v>1248</v>
      </c>
      <c r="D24" s="5">
        <f t="shared" si="2"/>
        <v>110</v>
      </c>
      <c r="E24" s="5">
        <f t="shared" si="3"/>
        <v>22692</v>
      </c>
    </row>
    <row r="25" spans="1:5" ht="15" customHeight="1" x14ac:dyDescent="0.2">
      <c r="A25" s="6" t="s">
        <v>12</v>
      </c>
      <c r="B25" s="7">
        <v>1943</v>
      </c>
      <c r="C25" s="7">
        <v>1332</v>
      </c>
      <c r="D25" s="5">
        <f t="shared" si="2"/>
        <v>611</v>
      </c>
      <c r="E25" s="5">
        <f t="shared" si="3"/>
        <v>23303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23994</v>
      </c>
    </row>
    <row r="27" spans="1:5" ht="15" customHeight="1" x14ac:dyDescent="0.2">
      <c r="A27" s="6" t="s">
        <v>14</v>
      </c>
      <c r="B27" s="7">
        <v>1776</v>
      </c>
      <c r="C27" s="7">
        <v>1615</v>
      </c>
      <c r="D27" s="5">
        <f t="shared" si="2"/>
        <v>161</v>
      </c>
      <c r="E27" s="5">
        <f t="shared" si="3"/>
        <v>24155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24649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25218</v>
      </c>
    </row>
    <row r="30" spans="1:5" ht="15" customHeight="1" x14ac:dyDescent="0.2">
      <c r="A30" s="6" t="s">
        <v>17</v>
      </c>
      <c r="B30" s="7">
        <v>1827</v>
      </c>
      <c r="C30" s="12">
        <v>1654</v>
      </c>
      <c r="D30" s="5">
        <f t="shared" si="2"/>
        <v>173</v>
      </c>
      <c r="E30" s="5">
        <f t="shared" si="3"/>
        <v>25391</v>
      </c>
    </row>
    <row r="31" spans="1:5" ht="15" customHeight="1" x14ac:dyDescent="0.2">
      <c r="A31" s="6" t="s">
        <v>18</v>
      </c>
      <c r="B31" s="7">
        <v>1655</v>
      </c>
      <c r="C31" s="12">
        <v>1710</v>
      </c>
      <c r="D31" s="5">
        <f t="shared" si="2"/>
        <v>-55</v>
      </c>
      <c r="E31" s="5">
        <f t="shared" si="3"/>
        <v>25336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25017</v>
      </c>
    </row>
    <row r="33" spans="1:5" ht="15" customHeight="1" x14ac:dyDescent="0.2">
      <c r="A33" s="8" t="s">
        <v>22</v>
      </c>
      <c r="B33" s="9">
        <f>SUM(B21:B32)</f>
        <v>21342</v>
      </c>
      <c r="C33" s="9">
        <f>SUM(C21:C32)</f>
        <v>17709</v>
      </c>
      <c r="D33" s="10">
        <f>SUM(D21:D32)</f>
        <v>3633</v>
      </c>
      <c r="E33" s="10">
        <f>E32</f>
        <v>25017</v>
      </c>
    </row>
    <row r="34" spans="1:5" ht="15" customHeight="1" x14ac:dyDescent="0.2">
      <c r="A34" s="2" t="s">
        <v>23</v>
      </c>
      <c r="B34" s="3">
        <v>1810</v>
      </c>
      <c r="C34" s="3">
        <v>1490</v>
      </c>
      <c r="D34" s="4">
        <f t="shared" ref="D34:D45" si="4">B34-C34</f>
        <v>320</v>
      </c>
      <c r="E34" s="4">
        <f>E32+D34</f>
        <v>25337</v>
      </c>
    </row>
    <row r="35" spans="1:5" ht="15" customHeight="1" x14ac:dyDescent="0.2">
      <c r="A35" s="6" t="s">
        <v>9</v>
      </c>
      <c r="B35" s="7">
        <v>1826</v>
      </c>
      <c r="C35" s="7">
        <v>1672</v>
      </c>
      <c r="D35" s="5">
        <f t="shared" si="4"/>
        <v>154</v>
      </c>
      <c r="E35" s="5">
        <f t="shared" ref="E35:E45" si="5">E34+D35</f>
        <v>25491</v>
      </c>
    </row>
    <row r="36" spans="1:5" ht="15" customHeight="1" x14ac:dyDescent="0.2">
      <c r="A36" s="6" t="s">
        <v>10</v>
      </c>
      <c r="B36" s="7">
        <v>1948</v>
      </c>
      <c r="C36" s="17">
        <v>1679</v>
      </c>
      <c r="D36" s="5">
        <f t="shared" si="4"/>
        <v>269</v>
      </c>
      <c r="E36" s="5">
        <f t="shared" si="5"/>
        <v>25760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25763</v>
      </c>
    </row>
    <row r="38" spans="1:5" ht="15" customHeight="1" x14ac:dyDescent="0.2">
      <c r="A38" s="6" t="s">
        <v>12</v>
      </c>
      <c r="B38" s="7">
        <v>1921</v>
      </c>
      <c r="C38" s="7">
        <v>1861</v>
      </c>
      <c r="D38" s="5">
        <f t="shared" si="4"/>
        <v>60</v>
      </c>
      <c r="E38" s="5">
        <f t="shared" si="5"/>
        <v>25823</v>
      </c>
    </row>
    <row r="39" spans="1:5" ht="15" customHeight="1" x14ac:dyDescent="0.2">
      <c r="A39" s="6" t="s">
        <v>13</v>
      </c>
      <c r="B39" s="7">
        <v>1933</v>
      </c>
      <c r="C39" s="7">
        <v>1831</v>
      </c>
      <c r="D39" s="5">
        <f t="shared" si="4"/>
        <v>102</v>
      </c>
      <c r="E39" s="5">
        <f t="shared" si="5"/>
        <v>25925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26149</v>
      </c>
    </row>
    <row r="41" spans="1:5" ht="15" customHeight="1" x14ac:dyDescent="0.2">
      <c r="A41" s="6" t="s">
        <v>15</v>
      </c>
      <c r="B41" s="7">
        <v>1947</v>
      </c>
      <c r="C41" s="7">
        <v>2072</v>
      </c>
      <c r="D41" s="5">
        <f t="shared" si="4"/>
        <v>-125</v>
      </c>
      <c r="E41" s="5">
        <f t="shared" si="5"/>
        <v>26024</v>
      </c>
    </row>
    <row r="42" spans="1:5" ht="15" customHeight="1" x14ac:dyDescent="0.2">
      <c r="A42" s="6" t="s">
        <v>16</v>
      </c>
      <c r="B42" s="7">
        <v>1652</v>
      </c>
      <c r="C42" s="7">
        <v>1872</v>
      </c>
      <c r="D42" s="5">
        <f t="shared" si="4"/>
        <v>-220</v>
      </c>
      <c r="E42" s="5">
        <f t="shared" si="5"/>
        <v>25804</v>
      </c>
    </row>
    <row r="43" spans="1:5" ht="15" customHeight="1" x14ac:dyDescent="0.2">
      <c r="A43" s="6" t="s">
        <v>17</v>
      </c>
      <c r="B43" s="7">
        <v>1576</v>
      </c>
      <c r="C43" s="7">
        <v>1299</v>
      </c>
      <c r="D43" s="5">
        <f t="shared" si="4"/>
        <v>277</v>
      </c>
      <c r="E43" s="5">
        <f t="shared" si="5"/>
        <v>26081</v>
      </c>
    </row>
    <row r="44" spans="1:5" ht="15" customHeight="1" x14ac:dyDescent="0.2">
      <c r="A44" s="6" t="s">
        <v>18</v>
      </c>
      <c r="B44" s="7">
        <v>1573</v>
      </c>
      <c r="C44" s="7">
        <v>2137</v>
      </c>
      <c r="D44" s="5">
        <f t="shared" si="4"/>
        <v>-564</v>
      </c>
      <c r="E44" s="5">
        <f t="shared" si="5"/>
        <v>25517</v>
      </c>
    </row>
    <row r="45" spans="1:5" ht="15" customHeight="1" x14ac:dyDescent="0.2">
      <c r="A45" s="6" t="s">
        <v>19</v>
      </c>
      <c r="B45" s="7">
        <v>1224</v>
      </c>
      <c r="C45" s="7">
        <v>1961</v>
      </c>
      <c r="D45" s="5">
        <f t="shared" si="4"/>
        <v>-737</v>
      </c>
      <c r="E45" s="5">
        <f t="shared" si="5"/>
        <v>24780</v>
      </c>
    </row>
    <row r="46" spans="1:5" ht="15" customHeight="1" x14ac:dyDescent="0.2">
      <c r="A46" s="8" t="s">
        <v>24</v>
      </c>
      <c r="B46" s="9">
        <f>SUM(B34:B45)</f>
        <v>21058</v>
      </c>
      <c r="C46" s="9">
        <f>SUM(C34:C45)</f>
        <v>21295</v>
      </c>
      <c r="D46" s="10">
        <f>SUM(D34:D45)</f>
        <v>-237</v>
      </c>
      <c r="E46" s="10">
        <f>E45</f>
        <v>24780</v>
      </c>
    </row>
    <row r="47" spans="1:5" ht="15" customHeight="1" x14ac:dyDescent="0.2">
      <c r="A47" s="2" t="s">
        <v>25</v>
      </c>
      <c r="B47" s="3">
        <v>1737</v>
      </c>
      <c r="C47" s="3">
        <v>1445</v>
      </c>
      <c r="D47" s="4">
        <f t="shared" ref="D47:D58" si="6">B47-C47</f>
        <v>292</v>
      </c>
      <c r="E47" s="4">
        <f>E45+D47</f>
        <v>25072</v>
      </c>
    </row>
    <row r="48" spans="1:5" ht="15" customHeight="1" x14ac:dyDescent="0.2">
      <c r="A48" s="6" t="s">
        <v>9</v>
      </c>
      <c r="B48" s="7">
        <v>1527</v>
      </c>
      <c r="C48" s="7">
        <v>1379</v>
      </c>
      <c r="D48" s="5">
        <f t="shared" si="6"/>
        <v>148</v>
      </c>
      <c r="E48" s="5">
        <f t="shared" ref="E48:E58" si="7">E47+D48</f>
        <v>25220</v>
      </c>
    </row>
    <row r="49" spans="1:5" ht="15" customHeight="1" x14ac:dyDescent="0.2">
      <c r="A49" s="6" t="s">
        <v>10</v>
      </c>
      <c r="B49" s="7">
        <v>2137</v>
      </c>
      <c r="C49" s="17">
        <v>1678</v>
      </c>
      <c r="D49" s="5">
        <f t="shared" si="6"/>
        <v>459</v>
      </c>
      <c r="E49" s="5">
        <f t="shared" si="7"/>
        <v>25679</v>
      </c>
    </row>
    <row r="50" spans="1:5" ht="15" customHeight="1" x14ac:dyDescent="0.2">
      <c r="A50" s="6" t="s">
        <v>11</v>
      </c>
      <c r="B50" s="7">
        <v>1961</v>
      </c>
      <c r="C50" s="7">
        <v>1350</v>
      </c>
      <c r="D50" s="5">
        <f t="shared" si="6"/>
        <v>611</v>
      </c>
      <c r="E50" s="5">
        <f t="shared" si="7"/>
        <v>26290</v>
      </c>
    </row>
    <row r="51" spans="1:5" ht="15" customHeight="1" x14ac:dyDescent="0.2">
      <c r="A51" s="6" t="s">
        <v>12</v>
      </c>
      <c r="B51" s="7">
        <v>2353</v>
      </c>
      <c r="C51" s="7">
        <v>1548</v>
      </c>
      <c r="D51" s="5">
        <f t="shared" si="6"/>
        <v>805</v>
      </c>
      <c r="E51" s="5">
        <f t="shared" si="7"/>
        <v>27095</v>
      </c>
    </row>
    <row r="52" spans="1:5" ht="15" customHeight="1" x14ac:dyDescent="0.2">
      <c r="A52" s="6" t="s">
        <v>13</v>
      </c>
      <c r="B52" s="7">
        <v>2523</v>
      </c>
      <c r="C52" s="7">
        <v>1734</v>
      </c>
      <c r="D52" s="5">
        <f t="shared" si="6"/>
        <v>789</v>
      </c>
      <c r="E52" s="5">
        <f t="shared" si="7"/>
        <v>27884</v>
      </c>
    </row>
    <row r="53" spans="1:5" ht="15" customHeight="1" x14ac:dyDescent="0.2">
      <c r="A53" s="6" t="s">
        <v>14</v>
      </c>
      <c r="B53" s="7">
        <v>2774</v>
      </c>
      <c r="C53" s="7">
        <v>1622</v>
      </c>
      <c r="D53" s="5">
        <f t="shared" si="6"/>
        <v>1152</v>
      </c>
      <c r="E53" s="5">
        <f t="shared" si="7"/>
        <v>29036</v>
      </c>
    </row>
    <row r="54" spans="1:5" ht="15" customHeight="1" x14ac:dyDescent="0.2">
      <c r="A54" s="6" t="s">
        <v>15</v>
      </c>
      <c r="B54" s="7">
        <v>2781</v>
      </c>
      <c r="C54" s="7">
        <v>1982</v>
      </c>
      <c r="D54" s="5">
        <f t="shared" si="6"/>
        <v>799</v>
      </c>
      <c r="E54" s="5">
        <f t="shared" si="7"/>
        <v>29835</v>
      </c>
    </row>
    <row r="55" spans="1:5" ht="15" customHeight="1" x14ac:dyDescent="0.2">
      <c r="A55" s="6" t="s">
        <v>16</v>
      </c>
      <c r="B55" s="7">
        <v>2381</v>
      </c>
      <c r="C55" s="7">
        <v>1890</v>
      </c>
      <c r="D55" s="5">
        <f t="shared" si="6"/>
        <v>491</v>
      </c>
      <c r="E55" s="5">
        <f t="shared" si="7"/>
        <v>30326</v>
      </c>
    </row>
    <row r="56" spans="1:5" ht="15" customHeight="1" x14ac:dyDescent="0.2">
      <c r="A56" s="6" t="s">
        <v>17</v>
      </c>
      <c r="B56" s="7">
        <v>2565</v>
      </c>
      <c r="C56" s="7">
        <v>1717</v>
      </c>
      <c r="D56" s="5">
        <f t="shared" si="6"/>
        <v>848</v>
      </c>
      <c r="E56" s="5">
        <f t="shared" si="7"/>
        <v>31174</v>
      </c>
    </row>
    <row r="57" spans="1:5" ht="15" customHeight="1" x14ac:dyDescent="0.2">
      <c r="A57" s="6" t="s">
        <v>18</v>
      </c>
      <c r="B57" s="7">
        <v>1907</v>
      </c>
      <c r="C57" s="7">
        <v>2574</v>
      </c>
      <c r="D57" s="5">
        <f t="shared" si="6"/>
        <v>-667</v>
      </c>
      <c r="E57" s="5">
        <f t="shared" si="7"/>
        <v>30507</v>
      </c>
    </row>
    <row r="58" spans="1:5" ht="15" customHeight="1" x14ac:dyDescent="0.2">
      <c r="A58" s="6" t="s">
        <v>19</v>
      </c>
      <c r="B58" s="7">
        <v>1196</v>
      </c>
      <c r="C58" s="7">
        <v>2751</v>
      </c>
      <c r="D58" s="5">
        <f t="shared" si="6"/>
        <v>-1555</v>
      </c>
      <c r="E58" s="5">
        <f t="shared" si="7"/>
        <v>28952</v>
      </c>
    </row>
    <row r="59" spans="1:5" ht="15" customHeight="1" x14ac:dyDescent="0.2">
      <c r="A59" s="8" t="s">
        <v>38</v>
      </c>
      <c r="B59" s="9">
        <f>SUM(B47:B58)</f>
        <v>25842</v>
      </c>
      <c r="C59" s="9">
        <f>SUM(C47:C58)</f>
        <v>21670</v>
      </c>
      <c r="D59" s="10">
        <f>SUM(D47:D58)</f>
        <v>4172</v>
      </c>
      <c r="E59" s="10">
        <f>E58</f>
        <v>28952</v>
      </c>
    </row>
    <row r="60" spans="1:5" ht="15" customHeight="1" x14ac:dyDescent="0.2">
      <c r="A60" s="2" t="s">
        <v>39</v>
      </c>
      <c r="B60" s="3">
        <v>1982</v>
      </c>
      <c r="C60" s="3">
        <v>2182</v>
      </c>
      <c r="D60" s="4">
        <f t="shared" ref="D60:D71" si="8">B60-C60</f>
        <v>-200</v>
      </c>
      <c r="E60" s="4">
        <f>E58+D60</f>
        <v>28752</v>
      </c>
    </row>
    <row r="61" spans="1:5" ht="15" customHeight="1" x14ac:dyDescent="0.2">
      <c r="A61" s="6" t="s">
        <v>9</v>
      </c>
      <c r="B61" s="7">
        <v>1717</v>
      </c>
      <c r="C61" s="7">
        <v>2942</v>
      </c>
      <c r="D61" s="5">
        <f t="shared" si="8"/>
        <v>-1225</v>
      </c>
      <c r="E61" s="5">
        <f t="shared" ref="E61:E71" si="9">E60+D61</f>
        <v>27527</v>
      </c>
    </row>
    <row r="62" spans="1:5" ht="15" customHeight="1" x14ac:dyDescent="0.2">
      <c r="A62" s="6" t="s">
        <v>10</v>
      </c>
      <c r="B62" s="7">
        <v>1868</v>
      </c>
      <c r="C62" s="17">
        <v>2085</v>
      </c>
      <c r="D62" s="5">
        <f t="shared" si="8"/>
        <v>-217</v>
      </c>
      <c r="E62" s="5">
        <f t="shared" si="9"/>
        <v>27310</v>
      </c>
    </row>
    <row r="63" spans="1:5" ht="15" customHeight="1" x14ac:dyDescent="0.2">
      <c r="A63" s="6" t="s">
        <v>11</v>
      </c>
      <c r="B63" s="7">
        <v>2379</v>
      </c>
      <c r="C63" s="7">
        <v>1983</v>
      </c>
      <c r="D63" s="5">
        <f t="shared" si="8"/>
        <v>396</v>
      </c>
      <c r="E63" s="5">
        <f t="shared" si="9"/>
        <v>27706</v>
      </c>
    </row>
    <row r="64" spans="1:5" ht="15" customHeight="1" x14ac:dyDescent="0.2">
      <c r="A64" s="6" t="s">
        <v>12</v>
      </c>
      <c r="B64" s="7">
        <v>2102</v>
      </c>
      <c r="C64" s="7">
        <v>1848</v>
      </c>
      <c r="D64" s="5">
        <f t="shared" si="8"/>
        <v>254</v>
      </c>
      <c r="E64" s="5">
        <f t="shared" si="9"/>
        <v>27960</v>
      </c>
    </row>
    <row r="65" spans="1:5" ht="15" customHeight="1" x14ac:dyDescent="0.2">
      <c r="A65" s="6" t="s">
        <v>13</v>
      </c>
      <c r="B65" s="7">
        <v>2139</v>
      </c>
      <c r="C65" s="7">
        <v>1833</v>
      </c>
      <c r="D65" s="5">
        <f t="shared" si="8"/>
        <v>306</v>
      </c>
      <c r="E65" s="5">
        <f t="shared" si="9"/>
        <v>28266</v>
      </c>
    </row>
    <row r="66" spans="1:5" ht="15" customHeight="1" x14ac:dyDescent="0.2">
      <c r="A66" s="6" t="s">
        <v>14</v>
      </c>
      <c r="B66" s="7">
        <v>2424</v>
      </c>
      <c r="C66" s="7">
        <v>1954</v>
      </c>
      <c r="D66" s="5">
        <f t="shared" si="8"/>
        <v>470</v>
      </c>
      <c r="E66" s="5">
        <f t="shared" si="9"/>
        <v>28736</v>
      </c>
    </row>
    <row r="67" spans="1:5" ht="15" customHeight="1" x14ac:dyDescent="0.2">
      <c r="A67" s="6" t="s">
        <v>15</v>
      </c>
      <c r="B67" s="7">
        <v>2299</v>
      </c>
      <c r="C67" s="7">
        <v>2093</v>
      </c>
      <c r="D67" s="5">
        <f t="shared" si="8"/>
        <v>206</v>
      </c>
      <c r="E67" s="5">
        <f t="shared" si="9"/>
        <v>28942</v>
      </c>
    </row>
    <row r="68" spans="1:5" ht="15" customHeight="1" x14ac:dyDescent="0.2">
      <c r="A68" s="6" t="s">
        <v>16</v>
      </c>
      <c r="B68" s="7">
        <v>1868</v>
      </c>
      <c r="C68" s="7">
        <v>2086</v>
      </c>
      <c r="D68" s="5">
        <f t="shared" si="8"/>
        <v>-218</v>
      </c>
      <c r="E68" s="5">
        <f t="shared" si="9"/>
        <v>28724</v>
      </c>
    </row>
    <row r="69" spans="1:5" ht="15" customHeight="1" x14ac:dyDescent="0.2">
      <c r="A69" s="6" t="s">
        <v>42</v>
      </c>
      <c r="B69" s="7">
        <v>1652</v>
      </c>
      <c r="C69" s="7">
        <v>1576</v>
      </c>
      <c r="D69" s="5">
        <f t="shared" si="8"/>
        <v>76</v>
      </c>
      <c r="E69" s="5">
        <f t="shared" si="9"/>
        <v>28800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28800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28800</v>
      </c>
    </row>
    <row r="72" spans="1:5" ht="15" customHeight="1" x14ac:dyDescent="0.2">
      <c r="A72" s="8" t="s">
        <v>37</v>
      </c>
      <c r="B72" s="9">
        <f>SUM(B60:B71)</f>
        <v>20430</v>
      </c>
      <c r="C72" s="9">
        <f>SUM(C60:C71)</f>
        <v>20582</v>
      </c>
      <c r="D72" s="10">
        <f>SUM(D60:D71)</f>
        <v>-152</v>
      </c>
      <c r="E72" s="10">
        <f>E71</f>
        <v>28800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31.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B76" sqref="B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30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4123</v>
      </c>
      <c r="C8" s="3">
        <v>3080</v>
      </c>
      <c r="D8" s="4">
        <f t="shared" ref="D8:D19" si="0">B8-C8</f>
        <v>1043</v>
      </c>
      <c r="E8" s="5">
        <v>49801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51182</v>
      </c>
    </row>
    <row r="10" spans="1:5" ht="15" customHeight="1" x14ac:dyDescent="0.2">
      <c r="A10" s="6" t="s">
        <v>10</v>
      </c>
      <c r="B10" s="7">
        <v>3610</v>
      </c>
      <c r="C10" s="7">
        <v>4805</v>
      </c>
      <c r="D10" s="5">
        <f t="shared" si="0"/>
        <v>-1195</v>
      </c>
      <c r="E10" s="5">
        <f t="shared" si="1"/>
        <v>49987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46335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45524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47023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49985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52322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53857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54875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55534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53792</v>
      </c>
    </row>
    <row r="20" spans="1:5" ht="15" customHeight="1" x14ac:dyDescent="0.2">
      <c r="A20" s="8" t="s">
        <v>20</v>
      </c>
      <c r="B20" s="9">
        <f>SUM(B8:B19)</f>
        <v>46375</v>
      </c>
      <c r="C20" s="9">
        <f>SUM(C8:C19)</f>
        <v>41341</v>
      </c>
      <c r="D20" s="9">
        <f>SUM(D8:D19)</f>
        <v>5034</v>
      </c>
      <c r="E20" s="10">
        <f>E19</f>
        <v>53792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54320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56006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55573</v>
      </c>
    </row>
    <row r="24" spans="1:5" ht="15" customHeight="1" x14ac:dyDescent="0.2">
      <c r="A24" s="6" t="s">
        <v>11</v>
      </c>
      <c r="B24" s="7">
        <v>4293</v>
      </c>
      <c r="C24" s="7">
        <v>3989</v>
      </c>
      <c r="D24" s="5">
        <f t="shared" si="2"/>
        <v>304</v>
      </c>
      <c r="E24" s="5">
        <f t="shared" si="3"/>
        <v>55877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56468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57802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59602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61511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63070</v>
      </c>
    </row>
    <row r="30" spans="1:5" ht="15" customHeight="1" x14ac:dyDescent="0.2">
      <c r="A30" s="6" t="s">
        <v>17</v>
      </c>
      <c r="B30" s="7">
        <v>5226</v>
      </c>
      <c r="C30" s="7">
        <v>5055</v>
      </c>
      <c r="D30" s="5">
        <f t="shared" si="2"/>
        <v>171</v>
      </c>
      <c r="E30" s="5">
        <f t="shared" si="3"/>
        <v>63241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63933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61900</v>
      </c>
    </row>
    <row r="33" spans="1:5" ht="15" customHeight="1" x14ac:dyDescent="0.2">
      <c r="A33" s="8" t="s">
        <v>22</v>
      </c>
      <c r="B33" s="9">
        <f>SUM(B21:B32)</f>
        <v>61707</v>
      </c>
      <c r="C33" s="9">
        <f>SUM(C21:C32)</f>
        <v>53599</v>
      </c>
      <c r="D33" s="10">
        <f>SUM(D21:D32)</f>
        <v>8108</v>
      </c>
      <c r="E33" s="10">
        <f>E32</f>
        <v>61900</v>
      </c>
    </row>
    <row r="34" spans="1:5" ht="15" customHeight="1" x14ac:dyDescent="0.2">
      <c r="A34" s="2" t="s">
        <v>23</v>
      </c>
      <c r="B34" s="3">
        <v>4677</v>
      </c>
      <c r="C34" s="3">
        <v>4607</v>
      </c>
      <c r="D34" s="4">
        <f t="shared" ref="D34:D45" si="4">B34-C34</f>
        <v>70</v>
      </c>
      <c r="E34" s="4">
        <f>E32+D34</f>
        <v>61970</v>
      </c>
    </row>
    <row r="35" spans="1:5" ht="15" customHeight="1" x14ac:dyDescent="0.2">
      <c r="A35" s="6" t="s">
        <v>9</v>
      </c>
      <c r="B35" s="7">
        <v>6234</v>
      </c>
      <c r="C35" s="7">
        <v>3735</v>
      </c>
      <c r="D35" s="5">
        <f t="shared" si="4"/>
        <v>2499</v>
      </c>
      <c r="E35" s="5">
        <f t="shared" ref="E35:E45" si="5">E34+D35</f>
        <v>64469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64080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64037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65986</v>
      </c>
    </row>
    <row r="39" spans="1:5" ht="15" customHeight="1" x14ac:dyDescent="0.2">
      <c r="A39" s="6" t="s">
        <v>13</v>
      </c>
      <c r="B39" s="7">
        <v>6403</v>
      </c>
      <c r="C39" s="7">
        <v>4214</v>
      </c>
      <c r="D39" s="5">
        <f t="shared" si="4"/>
        <v>2189</v>
      </c>
      <c r="E39" s="5">
        <f t="shared" si="5"/>
        <v>68175</v>
      </c>
    </row>
    <row r="40" spans="1:5" ht="15" customHeight="1" x14ac:dyDescent="0.2">
      <c r="A40" s="6" t="s">
        <v>14</v>
      </c>
      <c r="B40" s="7">
        <v>6026</v>
      </c>
      <c r="C40" s="7">
        <v>4624</v>
      </c>
      <c r="D40" s="5">
        <f t="shared" si="4"/>
        <v>1402</v>
      </c>
      <c r="E40" s="5">
        <f t="shared" si="5"/>
        <v>69577</v>
      </c>
    </row>
    <row r="41" spans="1:5" ht="15" customHeight="1" x14ac:dyDescent="0.2">
      <c r="A41" s="6" t="s">
        <v>15</v>
      </c>
      <c r="B41" s="7">
        <v>6139</v>
      </c>
      <c r="C41" s="7">
        <v>5563</v>
      </c>
      <c r="D41" s="5">
        <f t="shared" si="4"/>
        <v>576</v>
      </c>
      <c r="E41" s="5">
        <f t="shared" si="5"/>
        <v>70153</v>
      </c>
    </row>
    <row r="42" spans="1:5" ht="15" customHeight="1" x14ac:dyDescent="0.2">
      <c r="A42" s="6" t="s">
        <v>16</v>
      </c>
      <c r="B42" s="7">
        <v>6081</v>
      </c>
      <c r="C42" s="7">
        <v>4880</v>
      </c>
      <c r="D42" s="5">
        <f t="shared" si="4"/>
        <v>1201</v>
      </c>
      <c r="E42" s="5">
        <f t="shared" si="5"/>
        <v>71354</v>
      </c>
    </row>
    <row r="43" spans="1:5" ht="15" customHeight="1" x14ac:dyDescent="0.2">
      <c r="A43" s="6" t="s">
        <v>17</v>
      </c>
      <c r="B43" s="7">
        <v>5503</v>
      </c>
      <c r="C43" s="7">
        <v>4826</v>
      </c>
      <c r="D43" s="5">
        <f t="shared" si="4"/>
        <v>677</v>
      </c>
      <c r="E43" s="5">
        <f t="shared" si="5"/>
        <v>72031</v>
      </c>
    </row>
    <row r="44" spans="1:5" ht="15" customHeight="1" x14ac:dyDescent="0.2">
      <c r="A44" s="6" t="s">
        <v>18</v>
      </c>
      <c r="B44" s="7">
        <v>5115</v>
      </c>
      <c r="C44" s="7">
        <v>5289</v>
      </c>
      <c r="D44" s="5">
        <f t="shared" si="4"/>
        <v>-174</v>
      </c>
      <c r="E44" s="5">
        <f t="shared" si="5"/>
        <v>71857</v>
      </c>
    </row>
    <row r="45" spans="1:5" ht="15" customHeight="1" x14ac:dyDescent="0.2">
      <c r="A45" s="6" t="s">
        <v>19</v>
      </c>
      <c r="B45" s="7">
        <v>3682</v>
      </c>
      <c r="C45" s="7">
        <v>4994</v>
      </c>
      <c r="D45" s="5">
        <f t="shared" si="4"/>
        <v>-1312</v>
      </c>
      <c r="E45" s="5">
        <f t="shared" si="5"/>
        <v>70545</v>
      </c>
    </row>
    <row r="46" spans="1:5" ht="15" customHeight="1" x14ac:dyDescent="0.2">
      <c r="A46" s="8" t="s">
        <v>24</v>
      </c>
      <c r="B46" s="9">
        <f>SUM(B34:B45)</f>
        <v>66328</v>
      </c>
      <c r="C46" s="9">
        <f>SUM(C34:C45)</f>
        <v>57683</v>
      </c>
      <c r="D46" s="10">
        <f>SUM(D34:D45)</f>
        <v>8645</v>
      </c>
      <c r="E46" s="10">
        <f>E45</f>
        <v>70545</v>
      </c>
    </row>
    <row r="47" spans="1:5" ht="15" customHeight="1" x14ac:dyDescent="0.2">
      <c r="A47" s="2" t="s">
        <v>25</v>
      </c>
      <c r="B47" s="3">
        <v>5403</v>
      </c>
      <c r="C47" s="3">
        <v>4963</v>
      </c>
      <c r="D47" s="4">
        <f t="shared" ref="D47:D58" si="6">B47-C47</f>
        <v>440</v>
      </c>
      <c r="E47" s="4">
        <f>E45+D47</f>
        <v>70985</v>
      </c>
    </row>
    <row r="48" spans="1:5" ht="15" customHeight="1" x14ac:dyDescent="0.2">
      <c r="A48" s="6" t="s">
        <v>9</v>
      </c>
      <c r="B48" s="7">
        <v>4624</v>
      </c>
      <c r="C48" s="7">
        <v>4463</v>
      </c>
      <c r="D48" s="5">
        <f t="shared" si="6"/>
        <v>161</v>
      </c>
      <c r="E48" s="5">
        <f t="shared" ref="E48:E58" si="7">E47+D48</f>
        <v>71146</v>
      </c>
    </row>
    <row r="49" spans="1:5" ht="15" customHeight="1" x14ac:dyDescent="0.2">
      <c r="A49" s="6" t="s">
        <v>10</v>
      </c>
      <c r="B49" s="7">
        <v>5735</v>
      </c>
      <c r="C49" s="7">
        <v>5555</v>
      </c>
      <c r="D49" s="5">
        <f t="shared" si="6"/>
        <v>180</v>
      </c>
      <c r="E49" s="5">
        <f t="shared" si="7"/>
        <v>71326</v>
      </c>
    </row>
    <row r="50" spans="1:5" ht="15" customHeight="1" x14ac:dyDescent="0.2">
      <c r="A50" s="6" t="s">
        <v>11</v>
      </c>
      <c r="B50" s="7">
        <v>5247</v>
      </c>
      <c r="C50" s="7">
        <v>5220</v>
      </c>
      <c r="D50" s="5">
        <f t="shared" si="6"/>
        <v>27</v>
      </c>
      <c r="E50" s="5">
        <f t="shared" si="7"/>
        <v>71353</v>
      </c>
    </row>
    <row r="51" spans="1:5" ht="15" customHeight="1" x14ac:dyDescent="0.2">
      <c r="A51" s="6" t="s">
        <v>12</v>
      </c>
      <c r="B51" s="7">
        <v>6500</v>
      </c>
      <c r="C51" s="7">
        <v>5180</v>
      </c>
      <c r="D51" s="5">
        <f t="shared" si="6"/>
        <v>1320</v>
      </c>
      <c r="E51" s="5">
        <f t="shared" si="7"/>
        <v>72673</v>
      </c>
    </row>
    <row r="52" spans="1:5" ht="15" customHeight="1" x14ac:dyDescent="0.2">
      <c r="A52" s="6" t="s">
        <v>13</v>
      </c>
      <c r="B52" s="7">
        <v>7188</v>
      </c>
      <c r="C52" s="7">
        <v>4792</v>
      </c>
      <c r="D52" s="5">
        <f t="shared" si="6"/>
        <v>2396</v>
      </c>
      <c r="E52" s="5">
        <f t="shared" si="7"/>
        <v>75069</v>
      </c>
    </row>
    <row r="53" spans="1:5" ht="15" customHeight="1" x14ac:dyDescent="0.2">
      <c r="A53" s="6" t="s">
        <v>14</v>
      </c>
      <c r="B53" s="7">
        <v>6500</v>
      </c>
      <c r="C53" s="7">
        <v>5364</v>
      </c>
      <c r="D53" s="5">
        <f t="shared" si="6"/>
        <v>1136</v>
      </c>
      <c r="E53" s="5">
        <f t="shared" si="7"/>
        <v>76205</v>
      </c>
    </row>
    <row r="54" spans="1:5" ht="15" customHeight="1" x14ac:dyDescent="0.2">
      <c r="A54" s="6" t="s">
        <v>15</v>
      </c>
      <c r="B54" s="7">
        <v>7358</v>
      </c>
      <c r="C54" s="7">
        <v>6047</v>
      </c>
      <c r="D54" s="5">
        <f t="shared" si="6"/>
        <v>1311</v>
      </c>
      <c r="E54" s="5">
        <f t="shared" si="7"/>
        <v>77516</v>
      </c>
    </row>
    <row r="55" spans="1:5" ht="15" customHeight="1" x14ac:dyDescent="0.2">
      <c r="A55" s="6" t="s">
        <v>16</v>
      </c>
      <c r="B55" s="7">
        <v>6138</v>
      </c>
      <c r="C55" s="7">
        <v>5422</v>
      </c>
      <c r="D55" s="5">
        <f t="shared" si="6"/>
        <v>716</v>
      </c>
      <c r="E55" s="5">
        <f t="shared" si="7"/>
        <v>78232</v>
      </c>
    </row>
    <row r="56" spans="1:5" ht="15" customHeight="1" x14ac:dyDescent="0.2">
      <c r="A56" s="6" t="s">
        <v>17</v>
      </c>
      <c r="B56" s="7">
        <v>7222</v>
      </c>
      <c r="C56" s="7">
        <v>6153</v>
      </c>
      <c r="D56" s="5">
        <f t="shared" si="6"/>
        <v>1069</v>
      </c>
      <c r="E56" s="5">
        <f t="shared" si="7"/>
        <v>79301</v>
      </c>
    </row>
    <row r="57" spans="1:5" ht="15" customHeight="1" x14ac:dyDescent="0.2">
      <c r="A57" s="6" t="s">
        <v>18</v>
      </c>
      <c r="B57" s="7">
        <v>6040</v>
      </c>
      <c r="C57" s="7">
        <v>6064</v>
      </c>
      <c r="D57" s="5">
        <f t="shared" si="6"/>
        <v>-24</v>
      </c>
      <c r="E57" s="5">
        <f t="shared" si="7"/>
        <v>79277</v>
      </c>
    </row>
    <row r="58" spans="1:5" ht="15" customHeight="1" x14ac:dyDescent="0.2">
      <c r="A58" s="6" t="s">
        <v>19</v>
      </c>
      <c r="B58" s="7">
        <v>3984</v>
      </c>
      <c r="C58" s="7">
        <v>6034</v>
      </c>
      <c r="D58" s="5">
        <f t="shared" si="6"/>
        <v>-2050</v>
      </c>
      <c r="E58" s="5">
        <f t="shared" si="7"/>
        <v>77227</v>
      </c>
    </row>
    <row r="59" spans="1:5" ht="15" customHeight="1" x14ac:dyDescent="0.2">
      <c r="A59" s="8" t="s">
        <v>38</v>
      </c>
      <c r="B59" s="9">
        <f>SUM(B47:B58)</f>
        <v>71939</v>
      </c>
      <c r="C59" s="9">
        <f>SUM(C47:C58)</f>
        <v>65257</v>
      </c>
      <c r="D59" s="10">
        <f>SUM(D47:D58)</f>
        <v>6682</v>
      </c>
      <c r="E59" s="10">
        <f>E58</f>
        <v>77227</v>
      </c>
    </row>
    <row r="60" spans="1:5" ht="15" customHeight="1" x14ac:dyDescent="0.2">
      <c r="A60" s="2" t="s">
        <v>39</v>
      </c>
      <c r="B60" s="3">
        <v>6189</v>
      </c>
      <c r="C60" s="3">
        <v>5735</v>
      </c>
      <c r="D60" s="4">
        <f t="shared" ref="D60:D71" si="8">B60-C60</f>
        <v>454</v>
      </c>
      <c r="E60" s="4">
        <f>E58+D60</f>
        <v>77681</v>
      </c>
    </row>
    <row r="61" spans="1:5" ht="15" customHeight="1" x14ac:dyDescent="0.2">
      <c r="A61" s="6" t="s">
        <v>9</v>
      </c>
      <c r="B61" s="7">
        <v>5881</v>
      </c>
      <c r="C61" s="7">
        <v>4801</v>
      </c>
      <c r="D61" s="5">
        <f t="shared" si="8"/>
        <v>1080</v>
      </c>
      <c r="E61" s="5">
        <f t="shared" ref="E61:E71" si="9">E60+D61</f>
        <v>78761</v>
      </c>
    </row>
    <row r="62" spans="1:5" ht="15" customHeight="1" x14ac:dyDescent="0.2">
      <c r="A62" s="6" t="s">
        <v>10</v>
      </c>
      <c r="B62" s="7">
        <v>5603</v>
      </c>
      <c r="C62" s="7">
        <v>6194</v>
      </c>
      <c r="D62" s="5">
        <f t="shared" si="8"/>
        <v>-591</v>
      </c>
      <c r="E62" s="5">
        <f t="shared" si="9"/>
        <v>78170</v>
      </c>
    </row>
    <row r="63" spans="1:5" ht="15" customHeight="1" x14ac:dyDescent="0.2">
      <c r="A63" s="6" t="s">
        <v>11</v>
      </c>
      <c r="B63" s="7">
        <v>6348</v>
      </c>
      <c r="C63" s="7">
        <v>5370</v>
      </c>
      <c r="D63" s="5">
        <f t="shared" si="8"/>
        <v>978</v>
      </c>
      <c r="E63" s="5">
        <f t="shared" si="9"/>
        <v>79148</v>
      </c>
    </row>
    <row r="64" spans="1:5" ht="15" customHeight="1" x14ac:dyDescent="0.2">
      <c r="A64" s="6" t="s">
        <v>12</v>
      </c>
      <c r="B64" s="7">
        <v>6171</v>
      </c>
      <c r="C64" s="7">
        <v>5247</v>
      </c>
      <c r="D64" s="5">
        <f t="shared" si="8"/>
        <v>924</v>
      </c>
      <c r="E64" s="5">
        <f t="shared" si="9"/>
        <v>80072</v>
      </c>
    </row>
    <row r="65" spans="1:5" ht="15" customHeight="1" x14ac:dyDescent="0.2">
      <c r="A65" s="6" t="s">
        <v>13</v>
      </c>
      <c r="B65" s="7">
        <v>6115</v>
      </c>
      <c r="C65" s="7">
        <v>5076</v>
      </c>
      <c r="D65" s="5">
        <f t="shared" si="8"/>
        <v>1039</v>
      </c>
      <c r="E65" s="5">
        <f t="shared" si="9"/>
        <v>81111</v>
      </c>
    </row>
    <row r="66" spans="1:5" ht="15" customHeight="1" x14ac:dyDescent="0.2">
      <c r="A66" s="6" t="s">
        <v>14</v>
      </c>
      <c r="B66" s="7">
        <v>6018</v>
      </c>
      <c r="C66" s="7">
        <v>5728</v>
      </c>
      <c r="D66" s="5">
        <f t="shared" si="8"/>
        <v>290</v>
      </c>
      <c r="E66" s="5">
        <f t="shared" si="9"/>
        <v>81401</v>
      </c>
    </row>
    <row r="67" spans="1:5" ht="15" customHeight="1" x14ac:dyDescent="0.2">
      <c r="A67" s="6" t="s">
        <v>15</v>
      </c>
      <c r="B67" s="7">
        <v>6361</v>
      </c>
      <c r="C67" s="7">
        <v>5437</v>
      </c>
      <c r="D67" s="5">
        <f t="shared" si="8"/>
        <v>924</v>
      </c>
      <c r="E67" s="5">
        <f t="shared" si="9"/>
        <v>82325</v>
      </c>
    </row>
    <row r="68" spans="1:5" ht="15" customHeight="1" x14ac:dyDescent="0.2">
      <c r="A68" s="6" t="s">
        <v>16</v>
      </c>
      <c r="B68" s="7">
        <v>6319</v>
      </c>
      <c r="C68" s="7">
        <v>5362</v>
      </c>
      <c r="D68" s="5">
        <f t="shared" si="8"/>
        <v>957</v>
      </c>
      <c r="E68" s="5">
        <f t="shared" si="9"/>
        <v>83282</v>
      </c>
    </row>
    <row r="69" spans="1:5" ht="15" customHeight="1" x14ac:dyDescent="0.2">
      <c r="A69" s="6" t="s">
        <v>42</v>
      </c>
      <c r="B69" s="7">
        <v>5316</v>
      </c>
      <c r="C69" s="7">
        <v>6355</v>
      </c>
      <c r="D69" s="5">
        <f t="shared" si="8"/>
        <v>-1039</v>
      </c>
      <c r="E69" s="5">
        <f t="shared" si="9"/>
        <v>82243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82243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82243</v>
      </c>
    </row>
    <row r="72" spans="1:5" ht="15" customHeight="1" x14ac:dyDescent="0.2">
      <c r="A72" s="8" t="s">
        <v>37</v>
      </c>
      <c r="B72" s="9">
        <f>SUM(B60:B71)</f>
        <v>60321</v>
      </c>
      <c r="C72" s="9">
        <f>SUM(C60:C71)</f>
        <v>55305</v>
      </c>
      <c r="D72" s="10">
        <f>SUM(D60:D71)</f>
        <v>5016</v>
      </c>
      <c r="E72" s="10">
        <f>E71</f>
        <v>82243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5.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zoomScaleNormal="100" workbookViewId="0">
      <pane ySplit="7" topLeftCell="A65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31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25824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26223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26132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25251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25146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25294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25832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26559</v>
      </c>
    </row>
    <row r="16" spans="1:5" ht="15" customHeight="1" x14ac:dyDescent="0.2">
      <c r="A16" s="6" t="s">
        <v>16</v>
      </c>
      <c r="B16" s="7">
        <v>1975</v>
      </c>
      <c r="C16" s="7">
        <v>2036</v>
      </c>
      <c r="D16" s="5">
        <f t="shared" si="0"/>
        <v>-61</v>
      </c>
      <c r="E16" s="5">
        <f t="shared" si="1"/>
        <v>26498</v>
      </c>
    </row>
    <row r="17" spans="1:5" ht="15" customHeight="1" x14ac:dyDescent="0.2">
      <c r="A17" s="6" t="s">
        <v>17</v>
      </c>
      <c r="B17" s="7">
        <v>1934</v>
      </c>
      <c r="C17" s="7">
        <v>1330</v>
      </c>
      <c r="D17" s="5">
        <f t="shared" si="0"/>
        <v>604</v>
      </c>
      <c r="E17" s="5">
        <f t="shared" si="1"/>
        <v>27102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27249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26035</v>
      </c>
    </row>
    <row r="20" spans="1:5" ht="15" customHeight="1" x14ac:dyDescent="0.2">
      <c r="A20" s="8" t="s">
        <v>20</v>
      </c>
      <c r="B20" s="9">
        <f>SUM(B8:B19)</f>
        <v>21589</v>
      </c>
      <c r="C20" s="9">
        <f>SUM(C8:C19)</f>
        <v>20614</v>
      </c>
      <c r="D20" s="9">
        <f>SUM(D8:D19)</f>
        <v>975</v>
      </c>
      <c r="E20" s="10">
        <f>E19</f>
        <v>26035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26955</v>
      </c>
    </row>
    <row r="22" spans="1:5" ht="15" customHeight="1" x14ac:dyDescent="0.2">
      <c r="A22" s="6" t="s">
        <v>9</v>
      </c>
      <c r="B22" s="7">
        <v>2418</v>
      </c>
      <c r="C22" s="7">
        <v>1875</v>
      </c>
      <c r="D22" s="5">
        <f t="shared" si="2"/>
        <v>543</v>
      </c>
      <c r="E22" s="5">
        <f t="shared" ref="E22:E32" si="3">E21+D22</f>
        <v>27498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28229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27780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27519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27675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27433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28180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29275</v>
      </c>
    </row>
    <row r="30" spans="1:5" ht="15" customHeight="1" x14ac:dyDescent="0.2">
      <c r="A30" s="6" t="s">
        <v>17</v>
      </c>
      <c r="B30" s="7">
        <v>2345</v>
      </c>
      <c r="C30" s="7">
        <v>1890</v>
      </c>
      <c r="D30" s="5">
        <f t="shared" si="2"/>
        <v>455</v>
      </c>
      <c r="E30" s="5">
        <f t="shared" si="3"/>
        <v>29730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30002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29388</v>
      </c>
    </row>
    <row r="33" spans="1:5" ht="15" customHeight="1" x14ac:dyDescent="0.2">
      <c r="A33" s="8" t="s">
        <v>22</v>
      </c>
      <c r="B33" s="9">
        <f>SUM(B21:B32)</f>
        <v>27724</v>
      </c>
      <c r="C33" s="9">
        <f>SUM(C21:C32)</f>
        <v>24371</v>
      </c>
      <c r="D33" s="10">
        <f>SUM(D21:D32)</f>
        <v>3353</v>
      </c>
      <c r="E33" s="10">
        <f>E32</f>
        <v>29388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29663</v>
      </c>
    </row>
    <row r="35" spans="1:5" ht="15" customHeight="1" x14ac:dyDescent="0.2">
      <c r="A35" s="6" t="s">
        <v>9</v>
      </c>
      <c r="B35" s="7">
        <v>2496</v>
      </c>
      <c r="C35" s="7">
        <v>1804</v>
      </c>
      <c r="D35" s="5">
        <f t="shared" si="4"/>
        <v>692</v>
      </c>
      <c r="E35" s="5">
        <f t="shared" ref="E35:E45" si="5">E34+D35</f>
        <v>30355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30778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31560</v>
      </c>
    </row>
    <row r="38" spans="1:5" ht="15" customHeight="1" x14ac:dyDescent="0.2">
      <c r="A38" s="6" t="s">
        <v>12</v>
      </c>
      <c r="B38" s="7">
        <v>3049</v>
      </c>
      <c r="C38" s="7">
        <v>1822</v>
      </c>
      <c r="D38" s="5">
        <f t="shared" si="4"/>
        <v>1227</v>
      </c>
      <c r="E38" s="5">
        <f t="shared" si="5"/>
        <v>32787</v>
      </c>
    </row>
    <row r="39" spans="1:5" ht="15" customHeight="1" x14ac:dyDescent="0.2">
      <c r="A39" s="6" t="s">
        <v>13</v>
      </c>
      <c r="B39" s="7">
        <v>2903</v>
      </c>
      <c r="C39" s="7">
        <v>2046</v>
      </c>
      <c r="D39" s="5">
        <f t="shared" si="4"/>
        <v>857</v>
      </c>
      <c r="E39" s="5">
        <f t="shared" si="5"/>
        <v>33644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34034</v>
      </c>
    </row>
    <row r="41" spans="1:5" ht="15" customHeight="1" x14ac:dyDescent="0.2">
      <c r="A41" s="6" t="s">
        <v>15</v>
      </c>
      <c r="B41" s="7">
        <v>3090</v>
      </c>
      <c r="C41" s="7">
        <v>2504</v>
      </c>
      <c r="D41" s="5">
        <f t="shared" si="4"/>
        <v>586</v>
      </c>
      <c r="E41" s="5">
        <f t="shared" si="5"/>
        <v>34620</v>
      </c>
    </row>
    <row r="42" spans="1:5" ht="15" customHeight="1" x14ac:dyDescent="0.2">
      <c r="A42" s="6" t="s">
        <v>16</v>
      </c>
      <c r="B42" s="7">
        <v>2631</v>
      </c>
      <c r="C42" s="7">
        <v>2365</v>
      </c>
      <c r="D42" s="5">
        <f t="shared" si="4"/>
        <v>266</v>
      </c>
      <c r="E42" s="5">
        <f t="shared" si="5"/>
        <v>34886</v>
      </c>
    </row>
    <row r="43" spans="1:5" ht="15" customHeight="1" x14ac:dyDescent="0.2">
      <c r="A43" s="6" t="s">
        <v>17</v>
      </c>
      <c r="B43" s="7">
        <v>2325</v>
      </c>
      <c r="C43" s="7">
        <v>2168</v>
      </c>
      <c r="D43" s="5">
        <f t="shared" si="4"/>
        <v>157</v>
      </c>
      <c r="E43" s="5">
        <f t="shared" si="5"/>
        <v>35043</v>
      </c>
    </row>
    <row r="44" spans="1:5" ht="15" customHeight="1" x14ac:dyDescent="0.2">
      <c r="A44" s="6" t="s">
        <v>18</v>
      </c>
      <c r="B44" s="7">
        <v>2394</v>
      </c>
      <c r="C44" s="7">
        <v>2683</v>
      </c>
      <c r="D44" s="5">
        <f t="shared" si="4"/>
        <v>-289</v>
      </c>
      <c r="E44" s="5">
        <f t="shared" si="5"/>
        <v>34754</v>
      </c>
    </row>
    <row r="45" spans="1:5" ht="15" customHeight="1" x14ac:dyDescent="0.2">
      <c r="A45" s="6" t="s">
        <v>19</v>
      </c>
      <c r="B45" s="7">
        <v>1542</v>
      </c>
      <c r="C45" s="7">
        <v>2595</v>
      </c>
      <c r="D45" s="5">
        <f t="shared" si="4"/>
        <v>-1053</v>
      </c>
      <c r="E45" s="5">
        <f t="shared" si="5"/>
        <v>33701</v>
      </c>
    </row>
    <row r="46" spans="1:5" ht="15" customHeight="1" x14ac:dyDescent="0.2">
      <c r="A46" s="8" t="s">
        <v>24</v>
      </c>
      <c r="B46" s="9">
        <f>SUM(B34:B45)</f>
        <v>30627</v>
      </c>
      <c r="C46" s="9">
        <f>SUM(C34:C45)</f>
        <v>26314</v>
      </c>
      <c r="D46" s="10">
        <f>SUM(D34:D45)</f>
        <v>4313</v>
      </c>
      <c r="E46" s="10">
        <f>E45</f>
        <v>33701</v>
      </c>
    </row>
    <row r="47" spans="1:5" ht="15.75" customHeight="1" x14ac:dyDescent="0.2">
      <c r="A47" s="2" t="s">
        <v>25</v>
      </c>
      <c r="B47" s="3">
        <v>2385</v>
      </c>
      <c r="C47" s="3">
        <v>2189</v>
      </c>
      <c r="D47" s="4">
        <f t="shared" ref="D47:D58" si="6">B47-C47</f>
        <v>196</v>
      </c>
      <c r="E47" s="4">
        <f>E45+D47</f>
        <v>33897</v>
      </c>
    </row>
    <row r="48" spans="1:5" ht="15.75" customHeight="1" x14ac:dyDescent="0.2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34345</v>
      </c>
    </row>
    <row r="49" spans="1:5" ht="15.75" customHeight="1" x14ac:dyDescent="0.2">
      <c r="A49" s="6" t="s">
        <v>10</v>
      </c>
      <c r="B49" s="17">
        <v>3051</v>
      </c>
      <c r="C49" s="7">
        <v>2206</v>
      </c>
      <c r="D49" s="5">
        <f t="shared" si="6"/>
        <v>845</v>
      </c>
      <c r="E49" s="5">
        <f t="shared" si="7"/>
        <v>35190</v>
      </c>
    </row>
    <row r="50" spans="1:5" ht="15.75" customHeight="1" x14ac:dyDescent="0.2">
      <c r="A50" s="6" t="s">
        <v>11</v>
      </c>
      <c r="B50" s="7">
        <v>3111</v>
      </c>
      <c r="C50" s="7">
        <v>2257</v>
      </c>
      <c r="D50" s="5">
        <f t="shared" si="6"/>
        <v>854</v>
      </c>
      <c r="E50" s="5">
        <f t="shared" si="7"/>
        <v>36044</v>
      </c>
    </row>
    <row r="51" spans="1:5" ht="15.75" customHeight="1" x14ac:dyDescent="0.2">
      <c r="A51" s="6" t="s">
        <v>12</v>
      </c>
      <c r="B51" s="7">
        <v>3234</v>
      </c>
      <c r="C51" s="7">
        <v>2628</v>
      </c>
      <c r="D51" s="5">
        <f t="shared" si="6"/>
        <v>606</v>
      </c>
      <c r="E51" s="5">
        <f t="shared" si="7"/>
        <v>36650</v>
      </c>
    </row>
    <row r="52" spans="1:5" ht="15.75" customHeight="1" x14ac:dyDescent="0.2">
      <c r="A52" s="6" t="s">
        <v>13</v>
      </c>
      <c r="B52" s="7">
        <v>3306</v>
      </c>
      <c r="C52" s="7">
        <v>2694</v>
      </c>
      <c r="D52" s="5">
        <f t="shared" si="6"/>
        <v>612</v>
      </c>
      <c r="E52" s="5">
        <f t="shared" si="7"/>
        <v>37262</v>
      </c>
    </row>
    <row r="53" spans="1:5" ht="15.75" customHeight="1" x14ac:dyDescent="0.2">
      <c r="A53" s="6" t="s">
        <v>14</v>
      </c>
      <c r="B53" s="7">
        <v>2683</v>
      </c>
      <c r="C53" s="7">
        <v>2304</v>
      </c>
      <c r="D53" s="5">
        <f t="shared" si="6"/>
        <v>379</v>
      </c>
      <c r="E53" s="5">
        <f t="shared" si="7"/>
        <v>37641</v>
      </c>
    </row>
    <row r="54" spans="1:5" ht="15.75" customHeight="1" x14ac:dyDescent="0.2">
      <c r="A54" s="6" t="s">
        <v>15</v>
      </c>
      <c r="B54" s="7">
        <v>3142</v>
      </c>
      <c r="C54" s="7">
        <v>2462</v>
      </c>
      <c r="D54" s="5">
        <f t="shared" si="6"/>
        <v>680</v>
      </c>
      <c r="E54" s="5">
        <f t="shared" si="7"/>
        <v>38321</v>
      </c>
    </row>
    <row r="55" spans="1:5" ht="15.75" customHeight="1" x14ac:dyDescent="0.2">
      <c r="A55" s="6" t="s">
        <v>16</v>
      </c>
      <c r="B55" s="7">
        <v>3419</v>
      </c>
      <c r="C55" s="7">
        <v>2766</v>
      </c>
      <c r="D55" s="5">
        <f t="shared" si="6"/>
        <v>653</v>
      </c>
      <c r="E55" s="5">
        <f t="shared" si="7"/>
        <v>38974</v>
      </c>
    </row>
    <row r="56" spans="1:5" ht="15.75" customHeight="1" x14ac:dyDescent="0.2">
      <c r="A56" s="6" t="s">
        <v>17</v>
      </c>
      <c r="B56" s="7">
        <v>2836</v>
      </c>
      <c r="C56" s="7">
        <v>2595</v>
      </c>
      <c r="D56" s="5">
        <f t="shared" si="6"/>
        <v>241</v>
      </c>
      <c r="E56" s="5">
        <f t="shared" si="7"/>
        <v>39215</v>
      </c>
    </row>
    <row r="57" spans="1:5" ht="15.75" customHeight="1" x14ac:dyDescent="0.2">
      <c r="A57" s="6" t="s">
        <v>18</v>
      </c>
      <c r="B57" s="7">
        <v>3051</v>
      </c>
      <c r="C57" s="7">
        <v>3154</v>
      </c>
      <c r="D57" s="5">
        <f t="shared" si="6"/>
        <v>-103</v>
      </c>
      <c r="E57" s="5">
        <f t="shared" si="7"/>
        <v>39112</v>
      </c>
    </row>
    <row r="58" spans="1:5" ht="15.75" customHeight="1" x14ac:dyDescent="0.2">
      <c r="A58" s="6" t="s">
        <v>19</v>
      </c>
      <c r="B58" s="7">
        <v>1572</v>
      </c>
      <c r="C58" s="7">
        <v>3201</v>
      </c>
      <c r="D58" s="5">
        <f t="shared" si="6"/>
        <v>-1629</v>
      </c>
      <c r="E58" s="5">
        <f t="shared" si="7"/>
        <v>37483</v>
      </c>
    </row>
    <row r="59" spans="1:5" ht="15.75" customHeight="1" x14ac:dyDescent="0.2">
      <c r="A59" s="8" t="s">
        <v>38</v>
      </c>
      <c r="B59" s="9">
        <f>SUM(B47:B58)</f>
        <v>34160</v>
      </c>
      <c r="C59" s="9">
        <f>SUM(C47:C58)</f>
        <v>30378</v>
      </c>
      <c r="D59" s="10">
        <f>SUM(D47:D58)</f>
        <v>3782</v>
      </c>
      <c r="E59" s="10">
        <f>E58</f>
        <v>37483</v>
      </c>
    </row>
    <row r="60" spans="1:5" ht="15.75" customHeight="1" x14ac:dyDescent="0.2">
      <c r="A60" s="2" t="s">
        <v>39</v>
      </c>
      <c r="B60" s="3">
        <v>3520</v>
      </c>
      <c r="C60" s="3">
        <v>2894</v>
      </c>
      <c r="D60" s="4">
        <f t="shared" ref="D60:D71" si="8">B60-C60</f>
        <v>626</v>
      </c>
      <c r="E60" s="4">
        <f>E58+D60</f>
        <v>38109</v>
      </c>
    </row>
    <row r="61" spans="1:5" ht="15.75" customHeight="1" x14ac:dyDescent="0.2">
      <c r="A61" s="6" t="s">
        <v>9</v>
      </c>
      <c r="B61" s="7">
        <v>2894</v>
      </c>
      <c r="C61" s="7">
        <v>2884</v>
      </c>
      <c r="D61" s="5">
        <f t="shared" si="8"/>
        <v>10</v>
      </c>
      <c r="E61" s="5">
        <f t="shared" ref="E61:E71" si="9">E60+D61</f>
        <v>38119</v>
      </c>
    </row>
    <row r="62" spans="1:5" ht="15.75" customHeight="1" x14ac:dyDescent="0.2">
      <c r="A62" s="6" t="s">
        <v>10</v>
      </c>
      <c r="B62" s="17">
        <v>3384</v>
      </c>
      <c r="C62" s="7">
        <v>2722</v>
      </c>
      <c r="D62" s="5">
        <f t="shared" si="8"/>
        <v>662</v>
      </c>
      <c r="E62" s="5">
        <f t="shared" si="9"/>
        <v>38781</v>
      </c>
    </row>
    <row r="63" spans="1:5" ht="15.75" customHeight="1" x14ac:dyDescent="0.2">
      <c r="A63" s="6" t="s">
        <v>11</v>
      </c>
      <c r="B63" s="7">
        <v>3387</v>
      </c>
      <c r="C63" s="7">
        <v>2697</v>
      </c>
      <c r="D63" s="5">
        <f>B63-C63</f>
        <v>690</v>
      </c>
      <c r="E63" s="5">
        <f>E62+D63</f>
        <v>39471</v>
      </c>
    </row>
    <row r="64" spans="1:5" ht="15.75" customHeight="1" x14ac:dyDescent="0.2">
      <c r="A64" s="6" t="s">
        <v>12</v>
      </c>
      <c r="B64" s="7">
        <v>3361</v>
      </c>
      <c r="C64" s="7">
        <v>2667</v>
      </c>
      <c r="D64" s="5">
        <f t="shared" si="8"/>
        <v>694</v>
      </c>
      <c r="E64" s="5">
        <f t="shared" si="9"/>
        <v>40165</v>
      </c>
    </row>
    <row r="65" spans="1:5" ht="15.75" customHeight="1" x14ac:dyDescent="0.2">
      <c r="A65" s="6" t="s">
        <v>13</v>
      </c>
      <c r="B65" s="7">
        <v>3029</v>
      </c>
      <c r="C65" s="7">
        <v>2639</v>
      </c>
      <c r="D65" s="5">
        <f t="shared" si="8"/>
        <v>390</v>
      </c>
      <c r="E65" s="5">
        <f t="shared" si="9"/>
        <v>40555</v>
      </c>
    </row>
    <row r="66" spans="1:5" ht="15.75" customHeight="1" x14ac:dyDescent="0.2">
      <c r="A66" s="6" t="s">
        <v>14</v>
      </c>
      <c r="B66" s="7">
        <v>3295</v>
      </c>
      <c r="C66" s="7">
        <v>2719</v>
      </c>
      <c r="D66" s="5">
        <f t="shared" si="8"/>
        <v>576</v>
      </c>
      <c r="E66" s="5">
        <f t="shared" si="9"/>
        <v>41131</v>
      </c>
    </row>
    <row r="67" spans="1:5" ht="15.75" customHeight="1" x14ac:dyDescent="0.2">
      <c r="A67" s="6" t="s">
        <v>15</v>
      </c>
      <c r="B67" s="7">
        <v>3553</v>
      </c>
      <c r="C67" s="7">
        <v>2633</v>
      </c>
      <c r="D67" s="5">
        <f t="shared" si="8"/>
        <v>920</v>
      </c>
      <c r="E67" s="5">
        <f t="shared" si="9"/>
        <v>42051</v>
      </c>
    </row>
    <row r="68" spans="1:5" ht="15.75" customHeight="1" x14ac:dyDescent="0.2">
      <c r="A68" s="6" t="s">
        <v>16</v>
      </c>
      <c r="B68" s="7">
        <v>3669</v>
      </c>
      <c r="C68" s="7">
        <v>2608</v>
      </c>
      <c r="D68" s="5">
        <f t="shared" si="8"/>
        <v>1061</v>
      </c>
      <c r="E68" s="5">
        <f t="shared" si="9"/>
        <v>43112</v>
      </c>
    </row>
    <row r="69" spans="1:5" ht="15.75" customHeight="1" x14ac:dyDescent="0.2">
      <c r="A69" s="6" t="s">
        <v>42</v>
      </c>
      <c r="B69" s="7">
        <v>3865</v>
      </c>
      <c r="C69" s="7">
        <v>3045</v>
      </c>
      <c r="D69" s="5">
        <f t="shared" si="8"/>
        <v>820</v>
      </c>
      <c r="E69" s="5">
        <f t="shared" si="9"/>
        <v>43932</v>
      </c>
    </row>
    <row r="70" spans="1:5" ht="15.7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43932</v>
      </c>
    </row>
    <row r="71" spans="1:5" ht="15.7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43932</v>
      </c>
    </row>
    <row r="72" spans="1:5" ht="15.75" customHeight="1" x14ac:dyDescent="0.2">
      <c r="A72" s="8" t="s">
        <v>37</v>
      </c>
      <c r="B72" s="9">
        <f>SUM(B60:B71)</f>
        <v>33957</v>
      </c>
      <c r="C72" s="9">
        <f>SUM(C60:C71)</f>
        <v>27508</v>
      </c>
      <c r="D72" s="10">
        <f>SUM(D60:D71)</f>
        <v>6449</v>
      </c>
      <c r="E72" s="10">
        <f>E71</f>
        <v>43932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8"/>
  <sheetViews>
    <sheetView showGridLines="0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32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26680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27357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27365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26704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26003</v>
      </c>
    </row>
    <row r="13" spans="1:5" ht="15" customHeight="1" x14ac:dyDescent="0.2">
      <c r="A13" s="6" t="s">
        <v>13</v>
      </c>
      <c r="B13" s="7">
        <v>1170</v>
      </c>
      <c r="C13" s="7">
        <v>992</v>
      </c>
      <c r="D13" s="5">
        <f t="shared" si="0"/>
        <v>178</v>
      </c>
      <c r="E13" s="5">
        <f t="shared" si="1"/>
        <v>26181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26749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28131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29074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29892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32991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33385</v>
      </c>
    </row>
    <row r="20" spans="1:5" ht="15" customHeight="1" x14ac:dyDescent="0.2">
      <c r="A20" s="8" t="s">
        <v>20</v>
      </c>
      <c r="B20" s="9">
        <f>SUM(B8:B19)</f>
        <v>23612</v>
      </c>
      <c r="C20" s="9">
        <f>SUM(C8:C19)</f>
        <v>16991</v>
      </c>
      <c r="D20" s="9">
        <f>SUM(D8:D19)</f>
        <v>6621</v>
      </c>
      <c r="E20" s="10">
        <f>E19</f>
        <v>33385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33969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34813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35319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35815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36138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36785</v>
      </c>
    </row>
    <row r="27" spans="1:5" ht="15" customHeight="1" x14ac:dyDescent="0.2">
      <c r="A27" s="6" t="s">
        <v>14</v>
      </c>
      <c r="B27" s="17">
        <v>2443</v>
      </c>
      <c r="C27" s="17">
        <v>2175</v>
      </c>
      <c r="D27" s="5">
        <f t="shared" si="2"/>
        <v>268</v>
      </c>
      <c r="E27" s="5">
        <f t="shared" si="3"/>
        <v>37053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37199</v>
      </c>
    </row>
    <row r="29" spans="1:5" ht="15" customHeight="1" x14ac:dyDescent="0.2">
      <c r="A29" s="6" t="s">
        <v>16</v>
      </c>
      <c r="B29" s="7">
        <v>2312</v>
      </c>
      <c r="C29" s="7">
        <v>2013</v>
      </c>
      <c r="D29" s="5">
        <f t="shared" si="2"/>
        <v>299</v>
      </c>
      <c r="E29" s="5">
        <f t="shared" si="3"/>
        <v>37498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38454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38989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39184</v>
      </c>
    </row>
    <row r="33" spans="1:5" ht="15" customHeight="1" x14ac:dyDescent="0.2">
      <c r="A33" s="8" t="s">
        <v>22</v>
      </c>
      <c r="B33" s="9">
        <f>SUM(B21:B32)</f>
        <v>29102</v>
      </c>
      <c r="C33" s="9">
        <f>SUM(C21:C32)</f>
        <v>23303</v>
      </c>
      <c r="D33" s="10">
        <f>SUM(D21:D32)</f>
        <v>5799</v>
      </c>
      <c r="E33" s="10">
        <f>E32</f>
        <v>39184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39559</v>
      </c>
    </row>
    <row r="35" spans="1:5" ht="15" customHeight="1" x14ac:dyDescent="0.2">
      <c r="A35" s="6" t="s">
        <v>9</v>
      </c>
      <c r="B35" s="7">
        <v>2697</v>
      </c>
      <c r="C35" s="7">
        <v>2398</v>
      </c>
      <c r="D35" s="5">
        <f t="shared" si="4"/>
        <v>299</v>
      </c>
      <c r="E35" s="5">
        <f t="shared" ref="E35:E45" si="5">E34+D35</f>
        <v>39858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40065</v>
      </c>
    </row>
    <row r="37" spans="1:5" ht="15" customHeight="1" x14ac:dyDescent="0.2">
      <c r="A37" s="6" t="s">
        <v>11</v>
      </c>
      <c r="B37" s="7">
        <v>2761</v>
      </c>
      <c r="C37" s="7">
        <v>2157</v>
      </c>
      <c r="D37" s="5">
        <f t="shared" si="4"/>
        <v>604</v>
      </c>
      <c r="E37" s="5">
        <f t="shared" si="5"/>
        <v>40669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41344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41222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41472</v>
      </c>
    </row>
    <row r="41" spans="1:5" ht="15" customHeight="1" x14ac:dyDescent="0.2">
      <c r="A41" s="6" t="s">
        <v>15</v>
      </c>
      <c r="B41" s="7">
        <v>2990</v>
      </c>
      <c r="C41" s="7">
        <v>2555</v>
      </c>
      <c r="D41" s="5">
        <f t="shared" si="4"/>
        <v>435</v>
      </c>
      <c r="E41" s="5">
        <f t="shared" si="5"/>
        <v>41907</v>
      </c>
    </row>
    <row r="42" spans="1:5" ht="15" customHeight="1" x14ac:dyDescent="0.2">
      <c r="A42" s="6" t="s">
        <v>16</v>
      </c>
      <c r="B42" s="7">
        <v>2985</v>
      </c>
      <c r="C42" s="7">
        <v>2517</v>
      </c>
      <c r="D42" s="5">
        <f t="shared" si="4"/>
        <v>468</v>
      </c>
      <c r="E42" s="5">
        <f t="shared" si="5"/>
        <v>42375</v>
      </c>
    </row>
    <row r="43" spans="1:5" ht="15" customHeight="1" x14ac:dyDescent="0.2">
      <c r="A43" s="6" t="s">
        <v>17</v>
      </c>
      <c r="B43" s="7">
        <v>2542</v>
      </c>
      <c r="C43" s="7">
        <v>2654</v>
      </c>
      <c r="D43" s="5">
        <f t="shared" si="4"/>
        <v>-112</v>
      </c>
      <c r="E43" s="5">
        <f t="shared" si="5"/>
        <v>42263</v>
      </c>
    </row>
    <row r="44" spans="1:5" ht="15" customHeight="1" x14ac:dyDescent="0.2">
      <c r="A44" s="6" t="s">
        <v>18</v>
      </c>
      <c r="B44" s="7">
        <v>2273</v>
      </c>
      <c r="C44" s="7">
        <v>2529</v>
      </c>
      <c r="D44" s="5">
        <f t="shared" si="4"/>
        <v>-256</v>
      </c>
      <c r="E44" s="5">
        <f t="shared" si="5"/>
        <v>42007</v>
      </c>
    </row>
    <row r="45" spans="1:5" ht="15" customHeight="1" x14ac:dyDescent="0.2">
      <c r="A45" s="6" t="s">
        <v>19</v>
      </c>
      <c r="B45" s="7">
        <v>1607</v>
      </c>
      <c r="C45" s="7">
        <v>1953</v>
      </c>
      <c r="D45" s="5">
        <f t="shared" si="4"/>
        <v>-346</v>
      </c>
      <c r="E45" s="5">
        <f t="shared" si="5"/>
        <v>41661</v>
      </c>
    </row>
    <row r="46" spans="1:5" ht="15" customHeight="1" x14ac:dyDescent="0.2">
      <c r="A46" s="8" t="s">
        <v>24</v>
      </c>
      <c r="B46" s="9">
        <f>SUM(B34:B45)</f>
        <v>31282</v>
      </c>
      <c r="C46" s="9">
        <f>SUM(C34:C45)</f>
        <v>28805</v>
      </c>
      <c r="D46" s="10">
        <f>SUM(D34:D45)</f>
        <v>2477</v>
      </c>
      <c r="E46" s="10">
        <f>E45</f>
        <v>41661</v>
      </c>
    </row>
    <row r="47" spans="1:5" ht="15" customHeight="1" x14ac:dyDescent="0.2">
      <c r="A47" s="2" t="s">
        <v>25</v>
      </c>
      <c r="B47" s="3">
        <v>2478</v>
      </c>
      <c r="C47" s="3">
        <v>2239</v>
      </c>
      <c r="D47" s="4">
        <f t="shared" ref="D47:D58" si="6">B47-C47</f>
        <v>239</v>
      </c>
      <c r="E47" s="4">
        <f>E45+D47</f>
        <v>41900</v>
      </c>
    </row>
    <row r="48" spans="1:5" ht="15" customHeight="1" x14ac:dyDescent="0.2">
      <c r="A48" s="6" t="s">
        <v>9</v>
      </c>
      <c r="B48" s="7">
        <v>2959</v>
      </c>
      <c r="C48" s="7">
        <v>2398</v>
      </c>
      <c r="D48" s="5">
        <f t="shared" si="6"/>
        <v>561</v>
      </c>
      <c r="E48" s="5">
        <f t="shared" ref="E48:E58" si="7">E47+D48</f>
        <v>42461</v>
      </c>
    </row>
    <row r="49" spans="1:5" ht="15" customHeight="1" x14ac:dyDescent="0.2">
      <c r="A49" s="6" t="s">
        <v>10</v>
      </c>
      <c r="B49" s="7">
        <v>2968</v>
      </c>
      <c r="C49" s="7">
        <v>2650</v>
      </c>
      <c r="D49" s="5">
        <f t="shared" si="6"/>
        <v>318</v>
      </c>
      <c r="E49" s="5">
        <f t="shared" si="7"/>
        <v>42779</v>
      </c>
    </row>
    <row r="50" spans="1:5" ht="15" customHeight="1" x14ac:dyDescent="0.2">
      <c r="A50" s="6" t="s">
        <v>11</v>
      </c>
      <c r="B50" s="7">
        <v>2573</v>
      </c>
      <c r="C50" s="7">
        <v>2457</v>
      </c>
      <c r="D50" s="5">
        <f t="shared" si="6"/>
        <v>116</v>
      </c>
      <c r="E50" s="5">
        <f t="shared" si="7"/>
        <v>42895</v>
      </c>
    </row>
    <row r="51" spans="1:5" ht="15" customHeight="1" x14ac:dyDescent="0.2">
      <c r="A51" s="6" t="s">
        <v>12</v>
      </c>
      <c r="B51" s="7">
        <v>3205</v>
      </c>
      <c r="C51" s="7">
        <v>2231</v>
      </c>
      <c r="D51" s="5">
        <f t="shared" si="6"/>
        <v>974</v>
      </c>
      <c r="E51" s="5">
        <f t="shared" si="7"/>
        <v>43869</v>
      </c>
    </row>
    <row r="52" spans="1:5" ht="15" customHeight="1" x14ac:dyDescent="0.2">
      <c r="A52" s="6" t="s">
        <v>13</v>
      </c>
      <c r="B52" s="7">
        <v>2802</v>
      </c>
      <c r="C52" s="7">
        <v>3008</v>
      </c>
      <c r="D52" s="5">
        <f t="shared" si="6"/>
        <v>-206</v>
      </c>
      <c r="E52" s="5">
        <f t="shared" si="7"/>
        <v>43663</v>
      </c>
    </row>
    <row r="53" spans="1:5" ht="19.5" customHeight="1" x14ac:dyDescent="0.2">
      <c r="A53" s="6" t="s">
        <v>14</v>
      </c>
      <c r="B53" s="7">
        <v>3105</v>
      </c>
      <c r="C53" s="7">
        <v>2476</v>
      </c>
      <c r="D53" s="5">
        <f t="shared" si="6"/>
        <v>629</v>
      </c>
      <c r="E53" s="5">
        <f t="shared" si="7"/>
        <v>44292</v>
      </c>
    </row>
    <row r="54" spans="1:5" ht="15" customHeight="1" x14ac:dyDescent="0.2">
      <c r="A54" s="6" t="s">
        <v>15</v>
      </c>
      <c r="B54" s="7">
        <v>3426</v>
      </c>
      <c r="C54" s="7">
        <v>2611</v>
      </c>
      <c r="D54" s="5">
        <f t="shared" si="6"/>
        <v>815</v>
      </c>
      <c r="E54" s="5">
        <f t="shared" si="7"/>
        <v>45107</v>
      </c>
    </row>
    <row r="55" spans="1:5" ht="15" customHeight="1" x14ac:dyDescent="0.2">
      <c r="A55" s="6" t="s">
        <v>16</v>
      </c>
      <c r="B55" s="7">
        <v>3128</v>
      </c>
      <c r="C55" s="7">
        <v>2680</v>
      </c>
      <c r="D55" s="5">
        <f t="shared" si="6"/>
        <v>448</v>
      </c>
      <c r="E55" s="5">
        <f t="shared" si="7"/>
        <v>45555</v>
      </c>
    </row>
    <row r="56" spans="1:5" ht="15" customHeight="1" x14ac:dyDescent="0.2">
      <c r="A56" s="6" t="s">
        <v>17</v>
      </c>
      <c r="B56" s="7">
        <v>3363</v>
      </c>
      <c r="C56" s="7">
        <v>2414</v>
      </c>
      <c r="D56" s="5">
        <f t="shared" si="6"/>
        <v>949</v>
      </c>
      <c r="E56" s="5">
        <f t="shared" si="7"/>
        <v>46504</v>
      </c>
    </row>
    <row r="57" spans="1:5" ht="15" customHeight="1" x14ac:dyDescent="0.2">
      <c r="A57" s="6" t="s">
        <v>18</v>
      </c>
      <c r="B57" s="7">
        <v>3055</v>
      </c>
      <c r="C57" s="7">
        <v>2719</v>
      </c>
      <c r="D57" s="5">
        <f t="shared" si="6"/>
        <v>336</v>
      </c>
      <c r="E57" s="5">
        <f t="shared" si="7"/>
        <v>46840</v>
      </c>
    </row>
    <row r="58" spans="1:5" ht="15" customHeight="1" x14ac:dyDescent="0.2">
      <c r="A58" s="6" t="s">
        <v>19</v>
      </c>
      <c r="B58" s="7">
        <v>1853</v>
      </c>
      <c r="C58" s="7">
        <v>1810</v>
      </c>
      <c r="D58" s="5">
        <f t="shared" si="6"/>
        <v>43</v>
      </c>
      <c r="E58" s="5">
        <f t="shared" si="7"/>
        <v>46883</v>
      </c>
    </row>
    <row r="59" spans="1:5" ht="15" customHeight="1" x14ac:dyDescent="0.2">
      <c r="A59" s="8" t="s">
        <v>38</v>
      </c>
      <c r="B59" s="9">
        <f>SUM(B47:B58)</f>
        <v>34915</v>
      </c>
      <c r="C59" s="9">
        <f>SUM(C47:C58)</f>
        <v>29693</v>
      </c>
      <c r="D59" s="10">
        <f>SUM(D47:D58)</f>
        <v>5222</v>
      </c>
      <c r="E59" s="10">
        <f>E58</f>
        <v>46883</v>
      </c>
    </row>
    <row r="60" spans="1:5" ht="15" customHeight="1" x14ac:dyDescent="0.2">
      <c r="A60" s="2" t="s">
        <v>39</v>
      </c>
      <c r="B60" s="3">
        <v>3671</v>
      </c>
      <c r="C60" s="3">
        <v>2672</v>
      </c>
      <c r="D60" s="4">
        <f t="shared" ref="D60:D71" si="8">B60-C60</f>
        <v>999</v>
      </c>
      <c r="E60" s="4">
        <f>E58+D60</f>
        <v>47882</v>
      </c>
    </row>
    <row r="61" spans="1:5" ht="15" customHeight="1" x14ac:dyDescent="0.2">
      <c r="A61" s="6" t="s">
        <v>9</v>
      </c>
      <c r="B61" s="7">
        <v>3704</v>
      </c>
      <c r="C61" s="7">
        <v>3050</v>
      </c>
      <c r="D61" s="5">
        <f t="shared" si="8"/>
        <v>654</v>
      </c>
      <c r="E61" s="5">
        <f t="shared" ref="E61:E71" si="9">E60+D61</f>
        <v>48536</v>
      </c>
    </row>
    <row r="62" spans="1:5" ht="15" customHeight="1" x14ac:dyDescent="0.2">
      <c r="A62" s="6" t="s">
        <v>10</v>
      </c>
      <c r="B62" s="7">
        <v>3590</v>
      </c>
      <c r="C62" s="7">
        <v>2916</v>
      </c>
      <c r="D62" s="5">
        <f t="shared" si="8"/>
        <v>674</v>
      </c>
      <c r="E62" s="5">
        <f t="shared" si="9"/>
        <v>49210</v>
      </c>
    </row>
    <row r="63" spans="1:5" ht="15" customHeight="1" x14ac:dyDescent="0.2">
      <c r="A63" s="6" t="s">
        <v>11</v>
      </c>
      <c r="B63" s="7">
        <v>3666</v>
      </c>
      <c r="C63" s="7">
        <v>3096</v>
      </c>
      <c r="D63" s="5">
        <f t="shared" si="8"/>
        <v>570</v>
      </c>
      <c r="E63" s="5">
        <f t="shared" si="9"/>
        <v>49780</v>
      </c>
    </row>
    <row r="64" spans="1:5" ht="15" customHeight="1" x14ac:dyDescent="0.2">
      <c r="A64" s="6" t="s">
        <v>12</v>
      </c>
      <c r="B64" s="7">
        <v>3483</v>
      </c>
      <c r="C64" s="7">
        <v>2860</v>
      </c>
      <c r="D64" s="5">
        <f t="shared" si="8"/>
        <v>623</v>
      </c>
      <c r="E64" s="5">
        <f t="shared" si="9"/>
        <v>50403</v>
      </c>
    </row>
    <row r="65" spans="1:5" ht="15" customHeight="1" x14ac:dyDescent="0.2">
      <c r="A65" s="6" t="s">
        <v>13</v>
      </c>
      <c r="B65" s="7">
        <v>3242</v>
      </c>
      <c r="C65" s="7">
        <v>2836</v>
      </c>
      <c r="D65" s="5">
        <f t="shared" si="8"/>
        <v>406</v>
      </c>
      <c r="E65" s="5">
        <f t="shared" si="9"/>
        <v>50809</v>
      </c>
    </row>
    <row r="66" spans="1:5" ht="19.5" customHeight="1" x14ac:dyDescent="0.2">
      <c r="A66" s="6" t="s">
        <v>14</v>
      </c>
      <c r="B66" s="7">
        <v>3899</v>
      </c>
      <c r="C66" s="7">
        <v>3242</v>
      </c>
      <c r="D66" s="5">
        <f t="shared" si="8"/>
        <v>657</v>
      </c>
      <c r="E66" s="5">
        <f t="shared" si="9"/>
        <v>51466</v>
      </c>
    </row>
    <row r="67" spans="1:5" ht="15" customHeight="1" x14ac:dyDescent="0.2">
      <c r="A67" s="6" t="s">
        <v>15</v>
      </c>
      <c r="B67" s="7">
        <v>3649</v>
      </c>
      <c r="C67" s="7">
        <v>3108</v>
      </c>
      <c r="D67" s="5">
        <f t="shared" si="8"/>
        <v>541</v>
      </c>
      <c r="E67" s="5">
        <f t="shared" si="9"/>
        <v>52007</v>
      </c>
    </row>
    <row r="68" spans="1:5" ht="15" customHeight="1" x14ac:dyDescent="0.2">
      <c r="A68" s="6" t="s">
        <v>16</v>
      </c>
      <c r="B68" s="7">
        <v>3526</v>
      </c>
      <c r="C68" s="7">
        <v>3475</v>
      </c>
      <c r="D68" s="5">
        <f t="shared" si="8"/>
        <v>51</v>
      </c>
      <c r="E68" s="5">
        <f t="shared" si="9"/>
        <v>52058</v>
      </c>
    </row>
    <row r="69" spans="1:5" ht="15" customHeight="1" x14ac:dyDescent="0.2">
      <c r="A69" s="6" t="s">
        <v>42</v>
      </c>
      <c r="B69" s="7">
        <v>3404</v>
      </c>
      <c r="C69" s="7">
        <v>3308</v>
      </c>
      <c r="D69" s="5">
        <f t="shared" si="8"/>
        <v>96</v>
      </c>
      <c r="E69" s="5">
        <f t="shared" si="9"/>
        <v>52154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52154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52154</v>
      </c>
    </row>
    <row r="72" spans="1:5" ht="15" customHeight="1" x14ac:dyDescent="0.2">
      <c r="A72" s="8" t="s">
        <v>37</v>
      </c>
      <c r="B72" s="9">
        <f>SUM(B60:B71)</f>
        <v>35834</v>
      </c>
      <c r="C72" s="9">
        <f>SUM(C60:C71)</f>
        <v>30563</v>
      </c>
      <c r="D72" s="10">
        <f>SUM(D60:D71)</f>
        <v>5271</v>
      </c>
      <c r="E72" s="10">
        <f>E71</f>
        <v>52154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9.2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8"/>
  <sheetViews>
    <sheetView showGridLines="0" zoomScaleNormal="100" workbookViewId="0">
      <pane ySplit="7" topLeftCell="A65" activePane="bottomLeft" state="frozen"/>
      <selection pane="bottomLeft" activeCell="G73" sqref="G7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33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18">
        <v>4400</v>
      </c>
      <c r="C8" s="3">
        <v>3381</v>
      </c>
      <c r="D8" s="4">
        <f t="shared" ref="D8:D19" si="0">B8-C8</f>
        <v>1019</v>
      </c>
      <c r="E8" s="5">
        <v>65353</v>
      </c>
    </row>
    <row r="9" spans="1:5" ht="15" customHeight="1" x14ac:dyDescent="0.2">
      <c r="A9" s="6" t="s">
        <v>9</v>
      </c>
      <c r="B9" s="7">
        <v>3951</v>
      </c>
      <c r="C9" s="7">
        <v>3404</v>
      </c>
      <c r="D9" s="5">
        <f t="shared" si="0"/>
        <v>547</v>
      </c>
      <c r="E9" s="5">
        <f t="shared" ref="E9:E19" si="1">E8+D9</f>
        <v>65900</v>
      </c>
    </row>
    <row r="10" spans="1:5" ht="15" customHeight="1" x14ac:dyDescent="0.2">
      <c r="A10" s="6" t="s">
        <v>10</v>
      </c>
      <c r="B10" s="7">
        <v>3475</v>
      </c>
      <c r="C10" s="7">
        <v>6476</v>
      </c>
      <c r="D10" s="5">
        <f t="shared" si="0"/>
        <v>-3001</v>
      </c>
      <c r="E10" s="5">
        <f t="shared" si="1"/>
        <v>62899</v>
      </c>
    </row>
    <row r="11" spans="1:5" ht="15" customHeight="1" x14ac:dyDescent="0.2">
      <c r="A11" s="6" t="s">
        <v>11</v>
      </c>
      <c r="B11" s="7">
        <v>1078</v>
      </c>
      <c r="C11" s="7">
        <v>4725</v>
      </c>
      <c r="D11" s="5">
        <f t="shared" si="0"/>
        <v>-3647</v>
      </c>
      <c r="E11" s="5">
        <f t="shared" si="1"/>
        <v>59252</v>
      </c>
    </row>
    <row r="12" spans="1:5" ht="15" customHeight="1" x14ac:dyDescent="0.2">
      <c r="A12" s="6" t="s">
        <v>12</v>
      </c>
      <c r="B12" s="7">
        <v>1476</v>
      </c>
      <c r="C12" s="7">
        <v>3225</v>
      </c>
      <c r="D12" s="5">
        <f t="shared" si="0"/>
        <v>-1749</v>
      </c>
      <c r="E12" s="5">
        <f t="shared" si="1"/>
        <v>57503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57902</v>
      </c>
    </row>
    <row r="14" spans="1:5" ht="15" customHeight="1" x14ac:dyDescent="0.2">
      <c r="A14" s="6" t="s">
        <v>14</v>
      </c>
      <c r="B14" s="7">
        <v>4226</v>
      </c>
      <c r="C14" s="7">
        <v>2614</v>
      </c>
      <c r="D14" s="5">
        <f t="shared" si="0"/>
        <v>1612</v>
      </c>
      <c r="E14" s="5">
        <f t="shared" si="1"/>
        <v>59514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61063</v>
      </c>
    </row>
    <row r="16" spans="1:5" ht="15" customHeight="1" x14ac:dyDescent="0.2">
      <c r="A16" s="6" t="s">
        <v>16</v>
      </c>
      <c r="B16" s="7">
        <v>4706</v>
      </c>
      <c r="C16" s="7">
        <v>3167</v>
      </c>
      <c r="D16" s="5">
        <f t="shared" si="0"/>
        <v>1539</v>
      </c>
      <c r="E16" s="5">
        <f t="shared" si="1"/>
        <v>62602</v>
      </c>
    </row>
    <row r="17" spans="1:5" ht="15" customHeight="1" x14ac:dyDescent="0.2">
      <c r="A17" s="6" t="s">
        <v>17</v>
      </c>
      <c r="B17" s="7">
        <v>4369</v>
      </c>
      <c r="C17" s="7">
        <v>3119</v>
      </c>
      <c r="D17" s="5">
        <f t="shared" si="0"/>
        <v>1250</v>
      </c>
      <c r="E17" s="5">
        <f t="shared" si="1"/>
        <v>63852</v>
      </c>
    </row>
    <row r="18" spans="1:5" ht="15" customHeight="1" x14ac:dyDescent="0.2">
      <c r="A18" s="6" t="s">
        <v>18</v>
      </c>
      <c r="B18" s="7">
        <v>3751</v>
      </c>
      <c r="C18" s="7">
        <v>3635</v>
      </c>
      <c r="D18" s="5">
        <f t="shared" si="0"/>
        <v>116</v>
      </c>
      <c r="E18" s="5">
        <f t="shared" si="1"/>
        <v>63968</v>
      </c>
    </row>
    <row r="19" spans="1:5" ht="15" customHeight="1" x14ac:dyDescent="0.2">
      <c r="A19" s="6" t="s">
        <v>19</v>
      </c>
      <c r="B19" s="7">
        <v>2730</v>
      </c>
      <c r="C19" s="7">
        <v>4138</v>
      </c>
      <c r="D19" s="5">
        <f t="shared" si="0"/>
        <v>-1408</v>
      </c>
      <c r="E19" s="5">
        <f t="shared" si="1"/>
        <v>62560</v>
      </c>
    </row>
    <row r="20" spans="1:5" ht="15" customHeight="1" x14ac:dyDescent="0.2">
      <c r="A20" s="8" t="s">
        <v>20</v>
      </c>
      <c r="B20" s="9">
        <f>SUM(B8:B19)</f>
        <v>41447</v>
      </c>
      <c r="C20" s="9">
        <f>SUM(C8:C19)</f>
        <v>43221</v>
      </c>
      <c r="D20" s="9">
        <f>SUM(D8:D19)</f>
        <v>-1774</v>
      </c>
      <c r="E20" s="10">
        <f>E19</f>
        <v>62560</v>
      </c>
    </row>
    <row r="21" spans="1:5" ht="15" customHeight="1" x14ac:dyDescent="0.2">
      <c r="A21" s="2" t="s">
        <v>21</v>
      </c>
      <c r="B21" s="3">
        <v>4866</v>
      </c>
      <c r="C21" s="3">
        <v>3401</v>
      </c>
      <c r="D21" s="4">
        <f t="shared" ref="D21:D32" si="2">B21-C21</f>
        <v>1465</v>
      </c>
      <c r="E21" s="4">
        <f>E19+D21</f>
        <v>64025</v>
      </c>
    </row>
    <row r="22" spans="1:5" ht="15" customHeight="1" x14ac:dyDescent="0.2">
      <c r="A22" s="6" t="s">
        <v>9</v>
      </c>
      <c r="B22" s="7">
        <v>4473</v>
      </c>
      <c r="C22" s="7">
        <v>3667</v>
      </c>
      <c r="D22" s="5">
        <f t="shared" si="2"/>
        <v>806</v>
      </c>
      <c r="E22" s="5">
        <f t="shared" ref="E22:E32" si="3">E21+D22</f>
        <v>64831</v>
      </c>
    </row>
    <row r="23" spans="1:5" ht="15.75" customHeight="1" x14ac:dyDescent="0.2">
      <c r="A23" s="6" t="s">
        <v>10</v>
      </c>
      <c r="B23" s="7">
        <v>4372</v>
      </c>
      <c r="C23" s="7">
        <v>3803</v>
      </c>
      <c r="D23" s="5">
        <f t="shared" si="2"/>
        <v>569</v>
      </c>
      <c r="E23" s="5">
        <f t="shared" si="3"/>
        <v>65400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65797</v>
      </c>
    </row>
    <row r="25" spans="1:5" ht="15" customHeight="1" x14ac:dyDescent="0.2">
      <c r="A25" s="6" t="s">
        <v>12</v>
      </c>
      <c r="B25" s="7">
        <v>4053</v>
      </c>
      <c r="C25" s="7">
        <v>3732</v>
      </c>
      <c r="D25" s="5">
        <f t="shared" si="2"/>
        <v>321</v>
      </c>
      <c r="E25" s="5">
        <f t="shared" si="3"/>
        <v>66118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65810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65809</v>
      </c>
    </row>
    <row r="28" spans="1:5" ht="15" customHeight="1" x14ac:dyDescent="0.2">
      <c r="A28" s="6" t="s">
        <v>15</v>
      </c>
      <c r="B28" s="7">
        <v>4401</v>
      </c>
      <c r="C28" s="7">
        <v>3887</v>
      </c>
      <c r="D28" s="5">
        <f t="shared" si="2"/>
        <v>514</v>
      </c>
      <c r="E28" s="5">
        <f t="shared" si="3"/>
        <v>66323</v>
      </c>
    </row>
    <row r="29" spans="1:5" ht="15" customHeight="1" x14ac:dyDescent="0.2">
      <c r="A29" s="6" t="s">
        <v>16</v>
      </c>
      <c r="B29" s="7">
        <v>5243</v>
      </c>
      <c r="C29" s="7">
        <v>3943</v>
      </c>
      <c r="D29" s="5">
        <f t="shared" si="2"/>
        <v>1300</v>
      </c>
      <c r="E29" s="5">
        <f t="shared" si="3"/>
        <v>67623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67867</v>
      </c>
    </row>
    <row r="31" spans="1:5" ht="15" customHeight="1" x14ac:dyDescent="0.2">
      <c r="A31" s="6" t="s">
        <v>18</v>
      </c>
      <c r="B31" s="7">
        <v>4822</v>
      </c>
      <c r="C31" s="7">
        <v>3798</v>
      </c>
      <c r="D31" s="5">
        <f t="shared" si="2"/>
        <v>1024</v>
      </c>
      <c r="E31" s="5">
        <f t="shared" si="3"/>
        <v>68891</v>
      </c>
    </row>
    <row r="32" spans="1:5" ht="15" customHeight="1" x14ac:dyDescent="0.2">
      <c r="A32" s="6" t="s">
        <v>19</v>
      </c>
      <c r="B32" s="7">
        <v>2790</v>
      </c>
      <c r="C32" s="7">
        <v>4159</v>
      </c>
      <c r="D32" s="5">
        <f t="shared" si="2"/>
        <v>-1369</v>
      </c>
      <c r="E32" s="5">
        <f t="shared" si="3"/>
        <v>67522</v>
      </c>
    </row>
    <row r="33" spans="1:5" ht="15" customHeight="1" x14ac:dyDescent="0.2">
      <c r="A33" s="8" t="s">
        <v>22</v>
      </c>
      <c r="B33" s="9">
        <f>SUM(B21:B32)</f>
        <v>51643</v>
      </c>
      <c r="C33" s="9">
        <f>SUM(C21:C32)</f>
        <v>46681</v>
      </c>
      <c r="D33" s="10">
        <f>SUM(D21:D32)</f>
        <v>4962</v>
      </c>
      <c r="E33" s="10">
        <f>E32</f>
        <v>67522</v>
      </c>
    </row>
    <row r="34" spans="1:5" ht="15" customHeight="1" x14ac:dyDescent="0.2">
      <c r="A34" s="2" t="s">
        <v>23</v>
      </c>
      <c r="B34" s="3">
        <v>4624</v>
      </c>
      <c r="C34" s="3">
        <v>3847</v>
      </c>
      <c r="D34" s="4">
        <f t="shared" ref="D34:D45" si="4">B34-C34</f>
        <v>777</v>
      </c>
      <c r="E34" s="4">
        <f>E32+D34</f>
        <v>68299</v>
      </c>
    </row>
    <row r="35" spans="1:5" ht="15" customHeight="1" x14ac:dyDescent="0.2">
      <c r="A35" s="6" t="s">
        <v>9</v>
      </c>
      <c r="B35" s="7">
        <v>4432</v>
      </c>
      <c r="C35" s="7">
        <v>3909</v>
      </c>
      <c r="D35" s="5">
        <f t="shared" si="4"/>
        <v>523</v>
      </c>
      <c r="E35" s="5">
        <f t="shared" ref="E35:E45" si="5">E34+D35</f>
        <v>68822</v>
      </c>
    </row>
    <row r="36" spans="1:5" ht="15" customHeight="1" x14ac:dyDescent="0.2">
      <c r="A36" s="6" t="s">
        <v>10</v>
      </c>
      <c r="B36" s="7">
        <v>4885</v>
      </c>
      <c r="C36" s="7">
        <v>3684</v>
      </c>
      <c r="D36" s="5">
        <f t="shared" si="4"/>
        <v>1201</v>
      </c>
      <c r="E36" s="5">
        <f t="shared" si="5"/>
        <v>70023</v>
      </c>
    </row>
    <row r="37" spans="1:5" ht="15" customHeight="1" x14ac:dyDescent="0.2">
      <c r="A37" s="6" t="s">
        <v>11</v>
      </c>
      <c r="B37" s="7">
        <v>4296</v>
      </c>
      <c r="C37" s="7">
        <v>3807</v>
      </c>
      <c r="D37" s="5">
        <f t="shared" si="4"/>
        <v>489</v>
      </c>
      <c r="E37" s="5">
        <f t="shared" si="5"/>
        <v>70512</v>
      </c>
    </row>
    <row r="38" spans="1:5" ht="18" customHeight="1" x14ac:dyDescent="0.2">
      <c r="A38" s="6" t="s">
        <v>12</v>
      </c>
      <c r="B38" s="7">
        <v>4532</v>
      </c>
      <c r="C38" s="7">
        <v>4132</v>
      </c>
      <c r="D38" s="5">
        <f t="shared" si="4"/>
        <v>400</v>
      </c>
      <c r="E38" s="5">
        <f t="shared" si="5"/>
        <v>70912</v>
      </c>
    </row>
    <row r="39" spans="1:5" ht="15" customHeight="1" x14ac:dyDescent="0.2">
      <c r="A39" s="6" t="s">
        <v>13</v>
      </c>
      <c r="B39" s="7">
        <v>4720</v>
      </c>
      <c r="C39" s="7">
        <v>3956</v>
      </c>
      <c r="D39" s="5">
        <f t="shared" si="4"/>
        <v>764</v>
      </c>
      <c r="E39" s="5">
        <f t="shared" si="5"/>
        <v>71676</v>
      </c>
    </row>
    <row r="40" spans="1:5" ht="15" customHeight="1" x14ac:dyDescent="0.2">
      <c r="A40" s="6" t="s">
        <v>14</v>
      </c>
      <c r="B40" s="7">
        <v>5552</v>
      </c>
      <c r="C40" s="7">
        <v>3887</v>
      </c>
      <c r="D40" s="5">
        <f t="shared" si="4"/>
        <v>1665</v>
      </c>
      <c r="E40" s="5">
        <f t="shared" si="5"/>
        <v>73341</v>
      </c>
    </row>
    <row r="41" spans="1:5" ht="15" customHeight="1" x14ac:dyDescent="0.2">
      <c r="A41" s="6" t="s">
        <v>15</v>
      </c>
      <c r="B41" s="7">
        <v>6045</v>
      </c>
      <c r="C41" s="7">
        <v>4929</v>
      </c>
      <c r="D41" s="5">
        <f t="shared" si="4"/>
        <v>1116</v>
      </c>
      <c r="E41" s="5">
        <f t="shared" si="5"/>
        <v>74457</v>
      </c>
    </row>
    <row r="42" spans="1:5" ht="15" customHeight="1" x14ac:dyDescent="0.2">
      <c r="A42" s="6" t="s">
        <v>16</v>
      </c>
      <c r="B42" s="7">
        <v>5801</v>
      </c>
      <c r="C42" s="7">
        <v>4187</v>
      </c>
      <c r="D42" s="5">
        <f t="shared" si="4"/>
        <v>1614</v>
      </c>
      <c r="E42" s="5">
        <f t="shared" si="5"/>
        <v>76071</v>
      </c>
    </row>
    <row r="43" spans="1:5" ht="15" customHeight="1" x14ac:dyDescent="0.2">
      <c r="A43" s="6" t="s">
        <v>17</v>
      </c>
      <c r="B43" s="7">
        <v>4754</v>
      </c>
      <c r="C43" s="7">
        <v>4066</v>
      </c>
      <c r="D43" s="5">
        <f t="shared" si="4"/>
        <v>688</v>
      </c>
      <c r="E43" s="5">
        <f t="shared" si="5"/>
        <v>76759</v>
      </c>
    </row>
    <row r="44" spans="1:5" ht="15" customHeight="1" x14ac:dyDescent="0.2">
      <c r="A44" s="6" t="s">
        <v>18</v>
      </c>
      <c r="B44" s="7">
        <v>5016</v>
      </c>
      <c r="C44" s="7">
        <v>4284</v>
      </c>
      <c r="D44" s="5">
        <f t="shared" si="4"/>
        <v>732</v>
      </c>
      <c r="E44" s="5">
        <f t="shared" si="5"/>
        <v>77491</v>
      </c>
    </row>
    <row r="45" spans="1:5" ht="15" customHeight="1" x14ac:dyDescent="0.2">
      <c r="A45" s="6" t="s">
        <v>19</v>
      </c>
      <c r="B45" s="7">
        <v>3486</v>
      </c>
      <c r="C45" s="7">
        <v>4568</v>
      </c>
      <c r="D45" s="5">
        <f t="shared" si="4"/>
        <v>-1082</v>
      </c>
      <c r="E45" s="5">
        <f t="shared" si="5"/>
        <v>76409</v>
      </c>
    </row>
    <row r="46" spans="1:5" ht="15" customHeight="1" x14ac:dyDescent="0.2">
      <c r="A46" s="8" t="s">
        <v>24</v>
      </c>
      <c r="B46" s="9">
        <f>SUM(B34:B45)</f>
        <v>58143</v>
      </c>
      <c r="C46" s="9">
        <f>SUM(C34:C45)</f>
        <v>49256</v>
      </c>
      <c r="D46" s="10">
        <f>SUM(D34:D45)</f>
        <v>8887</v>
      </c>
      <c r="E46" s="10">
        <f>E45</f>
        <v>76409</v>
      </c>
    </row>
    <row r="47" spans="1:5" ht="15" customHeight="1" x14ac:dyDescent="0.2">
      <c r="A47" s="2" t="s">
        <v>25</v>
      </c>
      <c r="B47" s="3">
        <v>4611</v>
      </c>
      <c r="C47" s="3">
        <v>4299</v>
      </c>
      <c r="D47" s="4">
        <f t="shared" ref="D47:D58" si="6">B47-C47</f>
        <v>312</v>
      </c>
      <c r="E47" s="4">
        <f>E45+D47</f>
        <v>76721</v>
      </c>
    </row>
    <row r="48" spans="1:5" ht="15" customHeight="1" x14ac:dyDescent="0.2">
      <c r="A48" s="6" t="s">
        <v>9</v>
      </c>
      <c r="B48" s="7">
        <v>4416</v>
      </c>
      <c r="C48" s="7">
        <v>4376</v>
      </c>
      <c r="D48" s="5">
        <f t="shared" si="6"/>
        <v>40</v>
      </c>
      <c r="E48" s="5">
        <f t="shared" ref="E48:E58" si="7">E47+D48</f>
        <v>76761</v>
      </c>
    </row>
    <row r="49" spans="1:5" ht="15" customHeight="1" x14ac:dyDescent="0.2">
      <c r="A49" s="6" t="s">
        <v>10</v>
      </c>
      <c r="B49" s="7">
        <v>4974</v>
      </c>
      <c r="C49" s="7">
        <v>4658</v>
      </c>
      <c r="D49" s="5">
        <f t="shared" si="6"/>
        <v>316</v>
      </c>
      <c r="E49" s="5">
        <f t="shared" si="7"/>
        <v>77077</v>
      </c>
    </row>
    <row r="50" spans="1:5" ht="15" customHeight="1" x14ac:dyDescent="0.2">
      <c r="A50" s="6" t="s">
        <v>11</v>
      </c>
      <c r="B50" s="7">
        <v>4284</v>
      </c>
      <c r="C50" s="7">
        <v>3772</v>
      </c>
      <c r="D50" s="5">
        <f t="shared" si="6"/>
        <v>512</v>
      </c>
      <c r="E50" s="5">
        <f t="shared" si="7"/>
        <v>77589</v>
      </c>
    </row>
    <row r="51" spans="1:5" ht="17.25" customHeight="1" x14ac:dyDescent="0.2">
      <c r="A51" s="6" t="s">
        <v>12</v>
      </c>
      <c r="B51" s="7">
        <v>5202</v>
      </c>
      <c r="C51" s="7">
        <v>4798</v>
      </c>
      <c r="D51" s="5">
        <f t="shared" si="6"/>
        <v>404</v>
      </c>
      <c r="E51" s="5">
        <f t="shared" si="7"/>
        <v>77993</v>
      </c>
    </row>
    <row r="52" spans="1:5" ht="15" customHeight="1" x14ac:dyDescent="0.2">
      <c r="A52" s="6" t="s">
        <v>13</v>
      </c>
      <c r="B52" s="7">
        <v>4496</v>
      </c>
      <c r="C52" s="7">
        <v>4401</v>
      </c>
      <c r="D52" s="5">
        <f t="shared" si="6"/>
        <v>95</v>
      </c>
      <c r="E52" s="5">
        <f t="shared" si="7"/>
        <v>78088</v>
      </c>
    </row>
    <row r="53" spans="1:5" ht="15" customHeight="1" x14ac:dyDescent="0.2">
      <c r="A53" s="6" t="s">
        <v>14</v>
      </c>
      <c r="B53" s="7">
        <v>4608</v>
      </c>
      <c r="C53" s="7">
        <v>4527</v>
      </c>
      <c r="D53" s="5">
        <f t="shared" si="6"/>
        <v>81</v>
      </c>
      <c r="E53" s="5">
        <f t="shared" si="7"/>
        <v>78169</v>
      </c>
    </row>
    <row r="54" spans="1:5" ht="15" customHeight="1" x14ac:dyDescent="0.2">
      <c r="A54" s="6" t="s">
        <v>15</v>
      </c>
      <c r="B54" s="7">
        <v>5261</v>
      </c>
      <c r="C54" s="7">
        <v>4481</v>
      </c>
      <c r="D54" s="5">
        <f t="shared" si="6"/>
        <v>780</v>
      </c>
      <c r="E54" s="5">
        <f t="shared" si="7"/>
        <v>78949</v>
      </c>
    </row>
    <row r="55" spans="1:5" ht="15" customHeight="1" x14ac:dyDescent="0.2">
      <c r="A55" s="6" t="s">
        <v>16</v>
      </c>
      <c r="B55" s="7">
        <v>4648</v>
      </c>
      <c r="C55" s="7">
        <v>4358</v>
      </c>
      <c r="D55" s="5">
        <f t="shared" si="6"/>
        <v>290</v>
      </c>
      <c r="E55" s="5">
        <f t="shared" si="7"/>
        <v>79239</v>
      </c>
    </row>
    <row r="56" spans="1:5" ht="15" customHeight="1" x14ac:dyDescent="0.2">
      <c r="A56" s="6" t="s">
        <v>17</v>
      </c>
      <c r="B56" s="7">
        <v>4803</v>
      </c>
      <c r="C56" s="7">
        <v>4591</v>
      </c>
      <c r="D56" s="5">
        <f t="shared" si="6"/>
        <v>212</v>
      </c>
      <c r="E56" s="5">
        <f t="shared" si="7"/>
        <v>79451</v>
      </c>
    </row>
    <row r="57" spans="1:5" ht="15" customHeight="1" x14ac:dyDescent="0.2">
      <c r="A57" s="6" t="s">
        <v>18</v>
      </c>
      <c r="B57" s="7">
        <v>4746</v>
      </c>
      <c r="C57" s="7">
        <v>4204</v>
      </c>
      <c r="D57" s="5">
        <f t="shared" si="6"/>
        <v>542</v>
      </c>
      <c r="E57" s="5">
        <f t="shared" si="7"/>
        <v>79993</v>
      </c>
    </row>
    <row r="58" spans="1:5" ht="15" customHeight="1" x14ac:dyDescent="0.2">
      <c r="A58" s="6" t="s">
        <v>19</v>
      </c>
      <c r="B58" s="7">
        <v>2845</v>
      </c>
      <c r="C58" s="7">
        <v>4369</v>
      </c>
      <c r="D58" s="5">
        <f t="shared" si="6"/>
        <v>-1524</v>
      </c>
      <c r="E58" s="5">
        <f t="shared" si="7"/>
        <v>78469</v>
      </c>
    </row>
    <row r="59" spans="1:5" ht="15" customHeight="1" x14ac:dyDescent="0.2">
      <c r="A59" s="8" t="s">
        <v>38</v>
      </c>
      <c r="B59" s="9">
        <f>SUM(B47:B58)</f>
        <v>54894</v>
      </c>
      <c r="C59" s="9">
        <f>SUM(C47:C58)</f>
        <v>52834</v>
      </c>
      <c r="D59" s="10">
        <f>SUM(D47:D58)</f>
        <v>2060</v>
      </c>
      <c r="E59" s="10">
        <f>E58</f>
        <v>78469</v>
      </c>
    </row>
    <row r="60" spans="1:5" ht="15" customHeight="1" x14ac:dyDescent="0.2">
      <c r="A60" s="2" t="s">
        <v>39</v>
      </c>
      <c r="B60" s="3">
        <v>5568</v>
      </c>
      <c r="C60" s="3">
        <v>4478</v>
      </c>
      <c r="D60" s="4">
        <f t="shared" ref="D60:D71" si="8">B60-C60</f>
        <v>1090</v>
      </c>
      <c r="E60" s="4">
        <f>E58+D60</f>
        <v>79559</v>
      </c>
    </row>
    <row r="61" spans="1:5" ht="15" customHeight="1" x14ac:dyDescent="0.2">
      <c r="A61" s="6" t="s">
        <v>9</v>
      </c>
      <c r="B61" s="7">
        <v>5190</v>
      </c>
      <c r="C61" s="7">
        <v>4530</v>
      </c>
      <c r="D61" s="5">
        <f t="shared" si="8"/>
        <v>660</v>
      </c>
      <c r="E61" s="5">
        <f t="shared" ref="E61:E71" si="9">E60+D61</f>
        <v>80219</v>
      </c>
    </row>
    <row r="62" spans="1:5" ht="15" customHeight="1" x14ac:dyDescent="0.2">
      <c r="A62" s="6" t="s">
        <v>10</v>
      </c>
      <c r="B62" s="7">
        <v>5557</v>
      </c>
      <c r="C62" s="7">
        <v>4537</v>
      </c>
      <c r="D62" s="5">
        <f t="shared" si="8"/>
        <v>1020</v>
      </c>
      <c r="E62" s="5">
        <f t="shared" si="9"/>
        <v>81239</v>
      </c>
    </row>
    <row r="63" spans="1:5" ht="15" customHeight="1" x14ac:dyDescent="0.2">
      <c r="A63" s="6" t="s">
        <v>11</v>
      </c>
      <c r="B63" s="7">
        <v>6144</v>
      </c>
      <c r="C63" s="7">
        <v>4461</v>
      </c>
      <c r="D63" s="5">
        <f t="shared" si="8"/>
        <v>1683</v>
      </c>
      <c r="E63" s="5">
        <f t="shared" si="9"/>
        <v>82922</v>
      </c>
    </row>
    <row r="64" spans="1:5" ht="17.25" customHeight="1" x14ac:dyDescent="0.2">
      <c r="A64" s="6" t="s">
        <v>12</v>
      </c>
      <c r="B64" s="7">
        <v>5572</v>
      </c>
      <c r="C64" s="7">
        <v>4897</v>
      </c>
      <c r="D64" s="5">
        <f t="shared" si="8"/>
        <v>675</v>
      </c>
      <c r="E64" s="5">
        <f t="shared" si="9"/>
        <v>83597</v>
      </c>
    </row>
    <row r="65" spans="1:5" ht="15" customHeight="1" x14ac:dyDescent="0.2">
      <c r="A65" s="6" t="s">
        <v>13</v>
      </c>
      <c r="B65" s="7">
        <v>5147</v>
      </c>
      <c r="C65" s="7">
        <v>4684</v>
      </c>
      <c r="D65" s="5">
        <f t="shared" si="8"/>
        <v>463</v>
      </c>
      <c r="E65" s="5">
        <f t="shared" si="9"/>
        <v>84060</v>
      </c>
    </row>
    <row r="66" spans="1:5" ht="15" customHeight="1" x14ac:dyDescent="0.2">
      <c r="A66" s="6" t="s">
        <v>14</v>
      </c>
      <c r="B66" s="7">
        <v>5403</v>
      </c>
      <c r="C66" s="7">
        <v>4972</v>
      </c>
      <c r="D66" s="5">
        <f t="shared" si="8"/>
        <v>431</v>
      </c>
      <c r="E66" s="5">
        <f t="shared" si="9"/>
        <v>84491</v>
      </c>
    </row>
    <row r="67" spans="1:5" ht="15" customHeight="1" x14ac:dyDescent="0.2">
      <c r="A67" s="6" t="s">
        <v>15</v>
      </c>
      <c r="B67" s="7">
        <v>5704</v>
      </c>
      <c r="C67" s="7">
        <v>5157</v>
      </c>
      <c r="D67" s="5">
        <f t="shared" si="8"/>
        <v>547</v>
      </c>
      <c r="E67" s="5">
        <f t="shared" si="9"/>
        <v>85038</v>
      </c>
    </row>
    <row r="68" spans="1:5" ht="15" customHeight="1" x14ac:dyDescent="0.2">
      <c r="A68" s="6" t="s">
        <v>16</v>
      </c>
      <c r="B68" s="7">
        <v>5762</v>
      </c>
      <c r="C68" s="7">
        <v>4436</v>
      </c>
      <c r="D68" s="5">
        <f t="shared" si="8"/>
        <v>1326</v>
      </c>
      <c r="E68" s="5">
        <f t="shared" si="9"/>
        <v>86364</v>
      </c>
    </row>
    <row r="69" spans="1:5" ht="15" customHeight="1" x14ac:dyDescent="0.2">
      <c r="A69" s="6" t="s">
        <v>42</v>
      </c>
      <c r="B69" s="7">
        <v>5501</v>
      </c>
      <c r="C69" s="7">
        <v>5703</v>
      </c>
      <c r="D69" s="5">
        <f t="shared" si="8"/>
        <v>-202</v>
      </c>
      <c r="E69" s="5">
        <f t="shared" si="9"/>
        <v>86162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86162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86162</v>
      </c>
    </row>
    <row r="72" spans="1:5" ht="15" customHeight="1" x14ac:dyDescent="0.2">
      <c r="A72" s="8" t="s">
        <v>37</v>
      </c>
      <c r="B72" s="9">
        <f>SUM(B60:B71)</f>
        <v>55548</v>
      </c>
      <c r="C72" s="9">
        <f>SUM(C60:C71)</f>
        <v>47855</v>
      </c>
      <c r="D72" s="10">
        <f>SUM(D60:D71)</f>
        <v>7693</v>
      </c>
      <c r="E72" s="10">
        <f>E71</f>
        <v>86162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8.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8"/>
  <sheetViews>
    <sheetView showGridLines="0" zoomScaleNormal="100" workbookViewId="0">
      <pane ySplit="7" topLeftCell="A65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34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20522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21470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21732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20931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20465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20242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20640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21271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22071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22476</v>
      </c>
    </row>
    <row r="18" spans="1:5" ht="15" customHeight="1" x14ac:dyDescent="0.2">
      <c r="A18" s="6" t="s">
        <v>18</v>
      </c>
      <c r="B18" s="7">
        <v>1289</v>
      </c>
      <c r="C18" s="7">
        <v>1127</v>
      </c>
      <c r="D18" s="5">
        <f t="shared" si="0"/>
        <v>162</v>
      </c>
      <c r="E18" s="5">
        <f t="shared" si="1"/>
        <v>22638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22283</v>
      </c>
    </row>
    <row r="20" spans="1:5" ht="15" customHeight="1" x14ac:dyDescent="0.2">
      <c r="A20" s="8" t="s">
        <v>20</v>
      </c>
      <c r="B20" s="9">
        <f>SUM(B8:B19)</f>
        <v>15633</v>
      </c>
      <c r="C20" s="9">
        <f>SUM(C8:C19)</f>
        <v>13214</v>
      </c>
      <c r="D20" s="9">
        <f>SUM(D8:D19)</f>
        <v>2419</v>
      </c>
      <c r="E20" s="10">
        <f>E19</f>
        <v>22283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22667</v>
      </c>
    </row>
    <row r="22" spans="1:5" ht="15" customHeight="1" x14ac:dyDescent="0.2">
      <c r="A22" s="6" t="s">
        <v>9</v>
      </c>
      <c r="B22" s="7">
        <v>1340</v>
      </c>
      <c r="C22" s="7">
        <v>1255</v>
      </c>
      <c r="D22" s="5">
        <f t="shared" si="2"/>
        <v>85</v>
      </c>
      <c r="E22" s="5">
        <f t="shared" ref="E22:E32" si="3">E21+D22</f>
        <v>22752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23000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23081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23417</v>
      </c>
    </row>
    <row r="26" spans="1:5" ht="15" customHeight="1" x14ac:dyDescent="0.2">
      <c r="A26" s="6" t="s">
        <v>13</v>
      </c>
      <c r="B26" s="7">
        <v>2091</v>
      </c>
      <c r="C26" s="7">
        <v>1400</v>
      </c>
      <c r="D26" s="5">
        <f t="shared" si="2"/>
        <v>691</v>
      </c>
      <c r="E26" s="5">
        <f t="shared" si="3"/>
        <v>24108</v>
      </c>
    </row>
    <row r="27" spans="1:5" ht="15" customHeight="1" x14ac:dyDescent="0.2">
      <c r="A27" s="6" t="s">
        <v>14</v>
      </c>
      <c r="B27" s="7">
        <v>1715</v>
      </c>
      <c r="C27" s="7">
        <v>1861</v>
      </c>
      <c r="D27" s="5">
        <f t="shared" si="2"/>
        <v>-146</v>
      </c>
      <c r="E27" s="5">
        <f t="shared" si="3"/>
        <v>23962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24172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24609</v>
      </c>
    </row>
    <row r="30" spans="1:5" ht="15" customHeight="1" x14ac:dyDescent="0.2">
      <c r="A30" s="6" t="s">
        <v>17</v>
      </c>
      <c r="B30" s="7">
        <v>1777</v>
      </c>
      <c r="C30" s="7">
        <v>1330</v>
      </c>
      <c r="D30" s="5">
        <f t="shared" si="2"/>
        <v>447</v>
      </c>
      <c r="E30" s="5">
        <f t="shared" si="3"/>
        <v>25056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25692</v>
      </c>
    </row>
    <row r="32" spans="1:5" ht="15" customHeight="1" x14ac:dyDescent="0.2">
      <c r="A32" s="6" t="s">
        <v>19</v>
      </c>
      <c r="B32" s="7">
        <v>1185</v>
      </c>
      <c r="C32" s="7">
        <v>1391</v>
      </c>
      <c r="D32" s="5">
        <f t="shared" si="2"/>
        <v>-206</v>
      </c>
      <c r="E32" s="5">
        <f t="shared" si="3"/>
        <v>25486</v>
      </c>
    </row>
    <row r="33" spans="1:5" ht="15" customHeight="1" x14ac:dyDescent="0.2">
      <c r="A33" s="8" t="s">
        <v>22</v>
      </c>
      <c r="B33" s="9">
        <f>SUM(B21:B32)</f>
        <v>19588</v>
      </c>
      <c r="C33" s="9">
        <f>SUM(C21:C32)</f>
        <v>16385</v>
      </c>
      <c r="D33" s="10">
        <f>SUM(D21:D32)</f>
        <v>3203</v>
      </c>
      <c r="E33" s="10">
        <f>E32</f>
        <v>25486</v>
      </c>
    </row>
    <row r="34" spans="1:5" ht="15" customHeight="1" x14ac:dyDescent="0.2">
      <c r="A34" s="2" t="s">
        <v>23</v>
      </c>
      <c r="B34" s="3">
        <v>1765</v>
      </c>
      <c r="C34" s="3">
        <v>1409</v>
      </c>
      <c r="D34" s="4">
        <f t="shared" ref="D34:D45" si="4">B34-C34</f>
        <v>356</v>
      </c>
      <c r="E34" s="4">
        <f>E32+D34</f>
        <v>25842</v>
      </c>
    </row>
    <row r="35" spans="1:5" ht="15" customHeight="1" x14ac:dyDescent="0.2">
      <c r="A35" s="6" t="s">
        <v>9</v>
      </c>
      <c r="B35" s="7">
        <v>1899</v>
      </c>
      <c r="C35" s="7">
        <v>1466</v>
      </c>
      <c r="D35" s="5">
        <f t="shared" si="4"/>
        <v>433</v>
      </c>
      <c r="E35" s="5">
        <f t="shared" ref="E35:E45" si="5">E34+D35</f>
        <v>26275</v>
      </c>
    </row>
    <row r="36" spans="1:5" ht="15" customHeight="1" x14ac:dyDescent="0.2">
      <c r="A36" s="6" t="s">
        <v>10</v>
      </c>
      <c r="B36" s="7">
        <v>1939</v>
      </c>
      <c r="C36" s="7">
        <v>1747</v>
      </c>
      <c r="D36" s="5">
        <f t="shared" si="4"/>
        <v>192</v>
      </c>
      <c r="E36" s="5">
        <f t="shared" si="5"/>
        <v>26467</v>
      </c>
    </row>
    <row r="37" spans="1:5" ht="15" customHeight="1" x14ac:dyDescent="0.2">
      <c r="A37" s="6" t="s">
        <v>11</v>
      </c>
      <c r="B37" s="7">
        <v>1964</v>
      </c>
      <c r="C37" s="7">
        <v>1496</v>
      </c>
      <c r="D37" s="5">
        <f t="shared" si="4"/>
        <v>468</v>
      </c>
      <c r="E37" s="5">
        <f t="shared" si="5"/>
        <v>26935</v>
      </c>
    </row>
    <row r="38" spans="1:5" ht="15" customHeight="1" x14ac:dyDescent="0.2">
      <c r="A38" s="6" t="s">
        <v>12</v>
      </c>
      <c r="B38" s="7">
        <v>2190</v>
      </c>
      <c r="C38" s="7">
        <v>2243</v>
      </c>
      <c r="D38" s="5">
        <f t="shared" si="4"/>
        <v>-53</v>
      </c>
      <c r="E38" s="5">
        <f t="shared" si="5"/>
        <v>26882</v>
      </c>
    </row>
    <row r="39" spans="1:5" ht="15" customHeight="1" x14ac:dyDescent="0.2">
      <c r="A39" s="6" t="s">
        <v>13</v>
      </c>
      <c r="B39" s="7">
        <v>1572</v>
      </c>
      <c r="C39" s="7">
        <v>1653</v>
      </c>
      <c r="D39" s="5">
        <f t="shared" si="4"/>
        <v>-81</v>
      </c>
      <c r="E39" s="5">
        <f t="shared" si="5"/>
        <v>26801</v>
      </c>
    </row>
    <row r="40" spans="1:5" ht="15" customHeight="1" x14ac:dyDescent="0.2">
      <c r="A40" s="6" t="s">
        <v>14</v>
      </c>
      <c r="B40" s="7">
        <v>1656</v>
      </c>
      <c r="C40" s="7">
        <v>1685</v>
      </c>
      <c r="D40" s="5">
        <f t="shared" si="4"/>
        <v>-29</v>
      </c>
      <c r="E40" s="5">
        <f t="shared" si="5"/>
        <v>26772</v>
      </c>
    </row>
    <row r="41" spans="1:5" ht="15" customHeight="1" x14ac:dyDescent="0.2">
      <c r="A41" s="6" t="s">
        <v>15</v>
      </c>
      <c r="B41" s="7">
        <v>2301</v>
      </c>
      <c r="C41" s="7">
        <v>1630</v>
      </c>
      <c r="D41" s="5">
        <f t="shared" si="4"/>
        <v>671</v>
      </c>
      <c r="E41" s="5">
        <f t="shared" si="5"/>
        <v>27443</v>
      </c>
    </row>
    <row r="42" spans="1:5" ht="15" customHeight="1" x14ac:dyDescent="0.2">
      <c r="A42" s="6" t="s">
        <v>16</v>
      </c>
      <c r="B42" s="7">
        <v>2176</v>
      </c>
      <c r="C42" s="7">
        <v>1512</v>
      </c>
      <c r="D42" s="5">
        <f t="shared" si="4"/>
        <v>664</v>
      </c>
      <c r="E42" s="5">
        <f t="shared" si="5"/>
        <v>28107</v>
      </c>
    </row>
    <row r="43" spans="1:5" ht="15" customHeight="1" x14ac:dyDescent="0.2">
      <c r="A43" s="6" t="s">
        <v>17</v>
      </c>
      <c r="B43" s="7">
        <v>2118</v>
      </c>
      <c r="C43" s="7">
        <v>1524</v>
      </c>
      <c r="D43" s="5">
        <f t="shared" si="4"/>
        <v>594</v>
      </c>
      <c r="E43" s="5">
        <f t="shared" si="5"/>
        <v>28701</v>
      </c>
    </row>
    <row r="44" spans="1:5" ht="15" customHeight="1" x14ac:dyDescent="0.2">
      <c r="A44" s="6" t="s">
        <v>18</v>
      </c>
      <c r="B44" s="7">
        <v>1664</v>
      </c>
      <c r="C44" s="7">
        <v>1634</v>
      </c>
      <c r="D44" s="5">
        <f t="shared" si="4"/>
        <v>30</v>
      </c>
      <c r="E44" s="5">
        <f t="shared" si="5"/>
        <v>28731</v>
      </c>
    </row>
    <row r="45" spans="1:5" ht="15" customHeight="1" x14ac:dyDescent="0.2">
      <c r="A45" s="6" t="s">
        <v>19</v>
      </c>
      <c r="B45" s="7">
        <v>993</v>
      </c>
      <c r="C45" s="7">
        <v>2087</v>
      </c>
      <c r="D45" s="5">
        <f t="shared" si="4"/>
        <v>-1094</v>
      </c>
      <c r="E45" s="5">
        <f t="shared" si="5"/>
        <v>27637</v>
      </c>
    </row>
    <row r="46" spans="1:5" ht="15" customHeight="1" x14ac:dyDescent="0.2">
      <c r="A46" s="8" t="s">
        <v>24</v>
      </c>
      <c r="B46" s="9">
        <f>SUM(B34:B45)</f>
        <v>22237</v>
      </c>
      <c r="C46" s="9">
        <f>SUM(C34:C45)</f>
        <v>20086</v>
      </c>
      <c r="D46" s="10">
        <f>SUM(D34:D45)</f>
        <v>2151</v>
      </c>
      <c r="E46" s="10">
        <f>E45</f>
        <v>27637</v>
      </c>
    </row>
    <row r="47" spans="1:5" ht="15" customHeight="1" x14ac:dyDescent="0.2">
      <c r="A47" s="2" t="s">
        <v>25</v>
      </c>
      <c r="B47" s="3">
        <v>1679</v>
      </c>
      <c r="C47" s="3">
        <v>1650</v>
      </c>
      <c r="D47" s="4">
        <f t="shared" ref="D47:D58" si="6">B47-C47</f>
        <v>29</v>
      </c>
      <c r="E47" s="4">
        <f>E45+D47</f>
        <v>27666</v>
      </c>
    </row>
    <row r="48" spans="1:5" ht="15" customHeight="1" x14ac:dyDescent="0.2">
      <c r="A48" s="6" t="s">
        <v>9</v>
      </c>
      <c r="B48" s="7">
        <v>1832</v>
      </c>
      <c r="C48" s="7">
        <v>1551</v>
      </c>
      <c r="D48" s="5">
        <f t="shared" si="6"/>
        <v>281</v>
      </c>
      <c r="E48" s="5">
        <f t="shared" ref="E48:E58" si="7">E47+D48</f>
        <v>27947</v>
      </c>
    </row>
    <row r="49" spans="1:5" ht="15" customHeight="1" x14ac:dyDescent="0.2">
      <c r="A49" s="6" t="s">
        <v>10</v>
      </c>
      <c r="B49" s="7">
        <v>2176</v>
      </c>
      <c r="C49" s="7">
        <v>1552</v>
      </c>
      <c r="D49" s="5">
        <f t="shared" si="6"/>
        <v>624</v>
      </c>
      <c r="E49" s="5">
        <f t="shared" si="7"/>
        <v>28571</v>
      </c>
    </row>
    <row r="50" spans="1:5" ht="15" customHeight="1" x14ac:dyDescent="0.2">
      <c r="A50" s="6" t="s">
        <v>11</v>
      </c>
      <c r="B50" s="7">
        <v>1621</v>
      </c>
      <c r="C50" s="7">
        <v>1479</v>
      </c>
      <c r="D50" s="5">
        <f t="shared" si="6"/>
        <v>142</v>
      </c>
      <c r="E50" s="5">
        <f t="shared" si="7"/>
        <v>28713</v>
      </c>
    </row>
    <row r="51" spans="1:5" ht="15" customHeight="1" x14ac:dyDescent="0.2">
      <c r="A51" s="6" t="s">
        <v>12</v>
      </c>
      <c r="B51" s="7">
        <v>2113</v>
      </c>
      <c r="C51" s="7">
        <v>1892</v>
      </c>
      <c r="D51" s="5">
        <f t="shared" si="6"/>
        <v>221</v>
      </c>
      <c r="E51" s="5">
        <f t="shared" si="7"/>
        <v>28934</v>
      </c>
    </row>
    <row r="52" spans="1:5" ht="15" customHeight="1" x14ac:dyDescent="0.2">
      <c r="A52" s="6" t="s">
        <v>13</v>
      </c>
      <c r="B52" s="7">
        <v>1670</v>
      </c>
      <c r="C52" s="7">
        <v>2256</v>
      </c>
      <c r="D52" s="5">
        <f t="shared" si="6"/>
        <v>-586</v>
      </c>
      <c r="E52" s="5">
        <f t="shared" si="7"/>
        <v>28348</v>
      </c>
    </row>
    <row r="53" spans="1:5" ht="15" customHeight="1" x14ac:dyDescent="0.2">
      <c r="A53" s="6" t="s">
        <v>14</v>
      </c>
      <c r="B53" s="7">
        <v>1698</v>
      </c>
      <c r="C53" s="7">
        <v>1676</v>
      </c>
      <c r="D53" s="5">
        <f t="shared" si="6"/>
        <v>22</v>
      </c>
      <c r="E53" s="5">
        <f t="shared" si="7"/>
        <v>28370</v>
      </c>
    </row>
    <row r="54" spans="1:5" ht="15" customHeight="1" x14ac:dyDescent="0.2">
      <c r="A54" s="6" t="s">
        <v>15</v>
      </c>
      <c r="B54" s="7">
        <v>2256</v>
      </c>
      <c r="C54" s="7">
        <v>1874</v>
      </c>
      <c r="D54" s="5">
        <f t="shared" si="6"/>
        <v>382</v>
      </c>
      <c r="E54" s="5">
        <f t="shared" si="7"/>
        <v>28752</v>
      </c>
    </row>
    <row r="55" spans="1:5" ht="15" customHeight="1" x14ac:dyDescent="0.2">
      <c r="A55" s="6" t="s">
        <v>16</v>
      </c>
      <c r="B55" s="7">
        <v>2060</v>
      </c>
      <c r="C55" s="7">
        <v>1728</v>
      </c>
      <c r="D55" s="5">
        <f t="shared" si="6"/>
        <v>332</v>
      </c>
      <c r="E55" s="5">
        <f t="shared" si="7"/>
        <v>29084</v>
      </c>
    </row>
    <row r="56" spans="1:5" ht="15" customHeight="1" x14ac:dyDescent="0.2">
      <c r="A56" s="6" t="s">
        <v>17</v>
      </c>
      <c r="B56" s="7">
        <v>2463</v>
      </c>
      <c r="C56" s="7">
        <v>1670</v>
      </c>
      <c r="D56" s="5">
        <f t="shared" si="6"/>
        <v>793</v>
      </c>
      <c r="E56" s="5">
        <f t="shared" si="7"/>
        <v>29877</v>
      </c>
    </row>
    <row r="57" spans="1:5" ht="15" customHeight="1" x14ac:dyDescent="0.2">
      <c r="A57" s="6" t="s">
        <v>18</v>
      </c>
      <c r="B57" s="7">
        <v>2058</v>
      </c>
      <c r="C57" s="7">
        <v>1661</v>
      </c>
      <c r="D57" s="5">
        <f t="shared" si="6"/>
        <v>397</v>
      </c>
      <c r="E57" s="5">
        <f t="shared" si="7"/>
        <v>30274</v>
      </c>
    </row>
    <row r="58" spans="1:5" ht="15" customHeight="1" x14ac:dyDescent="0.2">
      <c r="A58" s="6" t="s">
        <v>19</v>
      </c>
      <c r="B58" s="7">
        <v>1251</v>
      </c>
      <c r="C58" s="7">
        <v>1634</v>
      </c>
      <c r="D58" s="5">
        <f t="shared" si="6"/>
        <v>-383</v>
      </c>
      <c r="E58" s="5">
        <f t="shared" si="7"/>
        <v>29891</v>
      </c>
    </row>
    <row r="59" spans="1:5" ht="15" customHeight="1" x14ac:dyDescent="0.2">
      <c r="A59" s="8" t="s">
        <v>38</v>
      </c>
      <c r="B59" s="9">
        <f>SUM(B47:B58)</f>
        <v>22877</v>
      </c>
      <c r="C59" s="9">
        <f>SUM(C47:C58)</f>
        <v>20623</v>
      </c>
      <c r="D59" s="10">
        <f>SUM(D47:D58)</f>
        <v>2254</v>
      </c>
      <c r="E59" s="10">
        <f>E58</f>
        <v>29891</v>
      </c>
    </row>
    <row r="60" spans="1:5" ht="15" customHeight="1" x14ac:dyDescent="0.2">
      <c r="A60" s="2" t="s">
        <v>39</v>
      </c>
      <c r="B60" s="3">
        <v>2029</v>
      </c>
      <c r="C60" s="3">
        <v>1594</v>
      </c>
      <c r="D60" s="4">
        <f t="shared" ref="D60:D71" si="8">B60-C60</f>
        <v>435</v>
      </c>
      <c r="E60" s="4">
        <f>E58+D60</f>
        <v>30326</v>
      </c>
    </row>
    <row r="61" spans="1:5" ht="15" customHeight="1" x14ac:dyDescent="0.2">
      <c r="A61" s="6" t="s">
        <v>9</v>
      </c>
      <c r="B61" s="7">
        <v>1979</v>
      </c>
      <c r="C61" s="7">
        <v>1709</v>
      </c>
      <c r="D61" s="5">
        <f t="shared" si="8"/>
        <v>270</v>
      </c>
      <c r="E61" s="5">
        <f t="shared" ref="E61:E71" si="9">E60+D61</f>
        <v>30596</v>
      </c>
    </row>
    <row r="62" spans="1:5" ht="15" customHeight="1" x14ac:dyDescent="0.2">
      <c r="A62" s="6" t="s">
        <v>10</v>
      </c>
      <c r="B62" s="7">
        <v>2281</v>
      </c>
      <c r="C62" s="7">
        <v>1705</v>
      </c>
      <c r="D62" s="5">
        <f t="shared" si="8"/>
        <v>576</v>
      </c>
      <c r="E62" s="5">
        <f t="shared" si="9"/>
        <v>31172</v>
      </c>
    </row>
    <row r="63" spans="1:5" ht="15" customHeight="1" x14ac:dyDescent="0.2">
      <c r="A63" s="6" t="s">
        <v>11</v>
      </c>
      <c r="B63" s="7">
        <v>2385</v>
      </c>
      <c r="C63" s="7">
        <v>1965</v>
      </c>
      <c r="D63" s="5">
        <f t="shared" si="8"/>
        <v>420</v>
      </c>
      <c r="E63" s="5">
        <f t="shared" si="9"/>
        <v>31592</v>
      </c>
    </row>
    <row r="64" spans="1:5" ht="15" customHeight="1" x14ac:dyDescent="0.2">
      <c r="A64" s="6" t="s">
        <v>12</v>
      </c>
      <c r="B64" s="7">
        <v>2233</v>
      </c>
      <c r="C64" s="7">
        <v>2336</v>
      </c>
      <c r="D64" s="5">
        <f t="shared" si="8"/>
        <v>-103</v>
      </c>
      <c r="E64" s="5">
        <f t="shared" si="9"/>
        <v>31489</v>
      </c>
    </row>
    <row r="65" spans="1:5" ht="15" customHeight="1" x14ac:dyDescent="0.2">
      <c r="A65" s="6" t="s">
        <v>13</v>
      </c>
      <c r="B65" s="7">
        <v>1966</v>
      </c>
      <c r="C65" s="7">
        <v>1996</v>
      </c>
      <c r="D65" s="5">
        <f t="shared" si="8"/>
        <v>-30</v>
      </c>
      <c r="E65" s="5">
        <f t="shared" si="9"/>
        <v>31459</v>
      </c>
    </row>
    <row r="66" spans="1:5" ht="15" customHeight="1" x14ac:dyDescent="0.2">
      <c r="A66" s="6" t="s">
        <v>14</v>
      </c>
      <c r="B66" s="7">
        <v>2049</v>
      </c>
      <c r="C66" s="7">
        <v>2070</v>
      </c>
      <c r="D66" s="5">
        <f t="shared" si="8"/>
        <v>-21</v>
      </c>
      <c r="E66" s="5">
        <f t="shared" si="9"/>
        <v>31438</v>
      </c>
    </row>
    <row r="67" spans="1:5" ht="15" customHeight="1" x14ac:dyDescent="0.2">
      <c r="A67" s="6" t="s">
        <v>15</v>
      </c>
      <c r="B67" s="7">
        <v>2388</v>
      </c>
      <c r="C67" s="7">
        <v>2122</v>
      </c>
      <c r="D67" s="5">
        <f t="shared" si="8"/>
        <v>266</v>
      </c>
      <c r="E67" s="5">
        <f t="shared" si="9"/>
        <v>31704</v>
      </c>
    </row>
    <row r="68" spans="1:5" ht="15" customHeight="1" x14ac:dyDescent="0.2">
      <c r="A68" s="6" t="s">
        <v>16</v>
      </c>
      <c r="B68" s="7">
        <v>2402</v>
      </c>
      <c r="C68" s="7">
        <v>2034</v>
      </c>
      <c r="D68" s="5">
        <f t="shared" si="8"/>
        <v>368</v>
      </c>
      <c r="E68" s="5">
        <f t="shared" si="9"/>
        <v>32072</v>
      </c>
    </row>
    <row r="69" spans="1:5" ht="15" customHeight="1" x14ac:dyDescent="0.2">
      <c r="A69" s="6" t="s">
        <v>42</v>
      </c>
      <c r="B69" s="7">
        <v>2441</v>
      </c>
      <c r="C69" s="7">
        <v>1962</v>
      </c>
      <c r="D69" s="5">
        <f t="shared" si="8"/>
        <v>479</v>
      </c>
      <c r="E69" s="5">
        <f t="shared" si="9"/>
        <v>32551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32551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32551</v>
      </c>
    </row>
    <row r="72" spans="1:5" ht="15" customHeight="1" x14ac:dyDescent="0.2">
      <c r="A72" s="8" t="s">
        <v>37</v>
      </c>
      <c r="B72" s="9">
        <f>SUM(B60:B71)</f>
        <v>22153</v>
      </c>
      <c r="C72" s="9">
        <f>SUM(C60:C71)</f>
        <v>19493</v>
      </c>
      <c r="D72" s="10">
        <f>SUM(D60:D71)</f>
        <v>2660</v>
      </c>
      <c r="E72" s="10">
        <f>E71</f>
        <v>32551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6.25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8"/>
  <sheetViews>
    <sheetView showGridLines="0" zoomScaleNormal="100" workbookViewId="0">
      <pane ySplit="7" topLeftCell="A65" activePane="bottomLeft" state="frozen"/>
      <selection pane="bottomLeft" activeCell="B78" sqref="B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35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20875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21410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20771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20089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19143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18688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18641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19137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19720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19879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19674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19223</v>
      </c>
    </row>
    <row r="20" spans="1:5" ht="15" customHeight="1" x14ac:dyDescent="0.2">
      <c r="A20" s="8" t="s">
        <v>20</v>
      </c>
      <c r="B20" s="9">
        <f>SUM(B8:B19)</f>
        <v>10659</v>
      </c>
      <c r="C20" s="9">
        <f>SUM(C8:C19)</f>
        <v>11626</v>
      </c>
      <c r="D20" s="9">
        <f>SUM(D8:D19)</f>
        <v>-967</v>
      </c>
      <c r="E20" s="10">
        <f>E19</f>
        <v>19223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19564</v>
      </c>
    </row>
    <row r="22" spans="1:5" ht="15" customHeight="1" x14ac:dyDescent="0.2">
      <c r="A22" s="6" t="s">
        <v>9</v>
      </c>
      <c r="B22" s="19">
        <v>986</v>
      </c>
      <c r="C22" s="19">
        <v>801</v>
      </c>
      <c r="D22" s="5">
        <f t="shared" si="2"/>
        <v>185</v>
      </c>
      <c r="E22" s="5">
        <f t="shared" ref="E22:E32" si="3">E21+D22</f>
        <v>19749</v>
      </c>
    </row>
    <row r="23" spans="1:5" ht="15" customHeight="1" x14ac:dyDescent="0.2">
      <c r="A23" s="6" t="s">
        <v>10</v>
      </c>
      <c r="B23" s="19">
        <v>1112</v>
      </c>
      <c r="C23" s="19">
        <v>1002</v>
      </c>
      <c r="D23" s="5">
        <f t="shared" si="2"/>
        <v>110</v>
      </c>
      <c r="E23" s="5">
        <f t="shared" si="3"/>
        <v>19859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19655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19614</v>
      </c>
    </row>
    <row r="26" spans="1:5" ht="15" customHeight="1" x14ac:dyDescent="0.2">
      <c r="A26" s="6" t="s">
        <v>13</v>
      </c>
      <c r="B26" s="19">
        <v>882</v>
      </c>
      <c r="C26" s="19">
        <v>992</v>
      </c>
      <c r="D26" s="5">
        <f t="shared" si="2"/>
        <v>-110</v>
      </c>
      <c r="E26" s="5">
        <f t="shared" si="3"/>
        <v>19504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19713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20426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21261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21847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22178</v>
      </c>
    </row>
    <row r="32" spans="1:5" ht="15" customHeight="1" x14ac:dyDescent="0.2">
      <c r="A32" s="6" t="s">
        <v>19</v>
      </c>
      <c r="B32" s="19">
        <v>1255</v>
      </c>
      <c r="C32" s="19">
        <v>1143</v>
      </c>
      <c r="D32" s="5">
        <f t="shared" si="2"/>
        <v>112</v>
      </c>
      <c r="E32" s="5">
        <f t="shared" si="3"/>
        <v>22290</v>
      </c>
    </row>
    <row r="33" spans="1:5" ht="15" customHeight="1" x14ac:dyDescent="0.2">
      <c r="A33" s="8" t="s">
        <v>22</v>
      </c>
      <c r="B33" s="9">
        <f>SUM(B21:B32)</f>
        <v>14907</v>
      </c>
      <c r="C33" s="9">
        <f>SUM(C21:C32)</f>
        <v>11840</v>
      </c>
      <c r="D33" s="10">
        <f>SUM(D21:D32)</f>
        <v>3067</v>
      </c>
      <c r="E33" s="10">
        <f>E32</f>
        <v>22290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22674</v>
      </c>
    </row>
    <row r="35" spans="1:5" ht="15" customHeight="1" x14ac:dyDescent="0.2">
      <c r="A35" s="6" t="s">
        <v>9</v>
      </c>
      <c r="B35" s="7">
        <v>1590</v>
      </c>
      <c r="C35" s="7">
        <v>1173</v>
      </c>
      <c r="D35" s="5">
        <f t="shared" si="4"/>
        <v>417</v>
      </c>
      <c r="E35" s="5">
        <f t="shared" ref="E35:E45" si="5">E34+D35</f>
        <v>23091</v>
      </c>
    </row>
    <row r="36" spans="1:5" ht="15" customHeight="1" x14ac:dyDescent="0.2">
      <c r="A36" s="6" t="s">
        <v>10</v>
      </c>
      <c r="B36" s="7">
        <v>1560</v>
      </c>
      <c r="C36" s="7">
        <v>1335</v>
      </c>
      <c r="D36" s="5">
        <f t="shared" si="4"/>
        <v>225</v>
      </c>
      <c r="E36" s="5">
        <f t="shared" si="5"/>
        <v>23316</v>
      </c>
    </row>
    <row r="37" spans="1:5" ht="15" customHeight="1" x14ac:dyDescent="0.2">
      <c r="A37" s="6" t="s">
        <v>11</v>
      </c>
      <c r="B37" s="7">
        <v>1355</v>
      </c>
      <c r="C37" s="7">
        <v>1116</v>
      </c>
      <c r="D37" s="5">
        <f t="shared" si="4"/>
        <v>239</v>
      </c>
      <c r="E37" s="5">
        <f t="shared" si="5"/>
        <v>23555</v>
      </c>
    </row>
    <row r="38" spans="1:5" ht="15" customHeight="1" x14ac:dyDescent="0.2">
      <c r="A38" s="6" t="s">
        <v>12</v>
      </c>
      <c r="B38" s="7">
        <v>1441</v>
      </c>
      <c r="C38" s="7">
        <v>1478</v>
      </c>
      <c r="D38" s="5">
        <f t="shared" si="4"/>
        <v>-37</v>
      </c>
      <c r="E38" s="5">
        <f t="shared" si="5"/>
        <v>23518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23159</v>
      </c>
    </row>
    <row r="40" spans="1:5" ht="15" customHeight="1" x14ac:dyDescent="0.2">
      <c r="A40" s="6" t="s">
        <v>14</v>
      </c>
      <c r="B40" s="7">
        <v>1720</v>
      </c>
      <c r="C40" s="7">
        <v>1461</v>
      </c>
      <c r="D40" s="5">
        <f t="shared" si="4"/>
        <v>259</v>
      </c>
      <c r="E40" s="5">
        <f t="shared" si="5"/>
        <v>23418</v>
      </c>
    </row>
    <row r="41" spans="1:5" ht="15" customHeight="1" x14ac:dyDescent="0.2">
      <c r="A41" s="6" t="s">
        <v>15</v>
      </c>
      <c r="B41" s="7">
        <v>1460</v>
      </c>
      <c r="C41" s="7">
        <v>1330</v>
      </c>
      <c r="D41" s="5">
        <f t="shared" si="4"/>
        <v>130</v>
      </c>
      <c r="E41" s="5">
        <f t="shared" si="5"/>
        <v>23548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24149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24221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24367</v>
      </c>
    </row>
    <row r="45" spans="1:5" ht="15" customHeight="1" x14ac:dyDescent="0.2">
      <c r="A45" s="6" t="s">
        <v>19</v>
      </c>
      <c r="B45" s="7">
        <v>1066</v>
      </c>
      <c r="C45" s="7">
        <v>1327</v>
      </c>
      <c r="D45" s="5">
        <f t="shared" si="4"/>
        <v>-261</v>
      </c>
      <c r="E45" s="5">
        <f t="shared" si="5"/>
        <v>24106</v>
      </c>
    </row>
    <row r="46" spans="1:5" ht="15" customHeight="1" x14ac:dyDescent="0.2">
      <c r="A46" s="8" t="s">
        <v>24</v>
      </c>
      <c r="B46" s="9">
        <f>SUM(B34:B45)</f>
        <v>17286</v>
      </c>
      <c r="C46" s="9">
        <f>SUM(C34:C45)</f>
        <v>15470</v>
      </c>
      <c r="D46" s="10">
        <f>SUM(D34:D45)</f>
        <v>1816</v>
      </c>
      <c r="E46" s="10">
        <f>E45</f>
        <v>24106</v>
      </c>
    </row>
    <row r="47" spans="1:5" ht="15" customHeight="1" x14ac:dyDescent="0.2">
      <c r="A47" s="2" t="s">
        <v>25</v>
      </c>
      <c r="B47" s="3">
        <v>1546</v>
      </c>
      <c r="C47" s="3">
        <v>1122</v>
      </c>
      <c r="D47" s="4">
        <f t="shared" ref="D47:D58" si="6">B47-C47</f>
        <v>424</v>
      </c>
      <c r="E47" s="4">
        <f>E45+D47</f>
        <v>24530</v>
      </c>
    </row>
    <row r="48" spans="1:5" ht="15" customHeight="1" x14ac:dyDescent="0.2">
      <c r="A48" s="6" t="s">
        <v>9</v>
      </c>
      <c r="B48" s="7">
        <v>1265</v>
      </c>
      <c r="C48" s="7">
        <v>1041</v>
      </c>
      <c r="D48" s="5">
        <f t="shared" si="6"/>
        <v>224</v>
      </c>
      <c r="E48" s="5">
        <f t="shared" ref="E48:E58" si="7">E47+D48</f>
        <v>24754</v>
      </c>
    </row>
    <row r="49" spans="1:5" ht="15" customHeight="1" x14ac:dyDescent="0.2">
      <c r="A49" s="6" t="s">
        <v>10</v>
      </c>
      <c r="B49" s="7">
        <v>1637</v>
      </c>
      <c r="C49" s="7">
        <v>1497</v>
      </c>
      <c r="D49" s="5">
        <f t="shared" si="6"/>
        <v>140</v>
      </c>
      <c r="E49" s="5">
        <f t="shared" si="7"/>
        <v>24894</v>
      </c>
    </row>
    <row r="50" spans="1:5" ht="15" customHeight="1" x14ac:dyDescent="0.2">
      <c r="A50" s="6" t="s">
        <v>11</v>
      </c>
      <c r="B50" s="7">
        <v>1346</v>
      </c>
      <c r="C50" s="7">
        <v>1282</v>
      </c>
      <c r="D50" s="5">
        <f t="shared" si="6"/>
        <v>64</v>
      </c>
      <c r="E50" s="5">
        <f t="shared" si="7"/>
        <v>24958</v>
      </c>
    </row>
    <row r="51" spans="1:5" ht="15" customHeight="1" x14ac:dyDescent="0.2">
      <c r="A51" s="6" t="s">
        <v>12</v>
      </c>
      <c r="B51" s="7">
        <v>1380</v>
      </c>
      <c r="C51" s="7">
        <v>1339</v>
      </c>
      <c r="D51" s="5">
        <f t="shared" si="6"/>
        <v>41</v>
      </c>
      <c r="E51" s="5">
        <f t="shared" si="7"/>
        <v>24999</v>
      </c>
    </row>
    <row r="52" spans="1:5" ht="15" customHeight="1" x14ac:dyDescent="0.2">
      <c r="A52" s="6" t="s">
        <v>13</v>
      </c>
      <c r="B52" s="7">
        <v>1259</v>
      </c>
      <c r="C52" s="17">
        <v>1220</v>
      </c>
      <c r="D52" s="5">
        <f t="shared" si="6"/>
        <v>39</v>
      </c>
      <c r="E52" s="5">
        <f t="shared" si="7"/>
        <v>25038</v>
      </c>
    </row>
    <row r="53" spans="1:5" ht="15" customHeight="1" x14ac:dyDescent="0.2">
      <c r="A53" s="6" t="s">
        <v>14</v>
      </c>
      <c r="B53" s="7">
        <v>1410</v>
      </c>
      <c r="C53" s="7">
        <v>1234</v>
      </c>
      <c r="D53" s="5">
        <f t="shared" si="6"/>
        <v>176</v>
      </c>
      <c r="E53" s="5">
        <f t="shared" si="7"/>
        <v>25214</v>
      </c>
    </row>
    <row r="54" spans="1:5" ht="15" customHeight="1" x14ac:dyDescent="0.2">
      <c r="A54" s="6" t="s">
        <v>15</v>
      </c>
      <c r="B54" s="7">
        <v>1673</v>
      </c>
      <c r="C54" s="7">
        <v>1382</v>
      </c>
      <c r="D54" s="5">
        <f t="shared" si="6"/>
        <v>291</v>
      </c>
      <c r="E54" s="5">
        <f t="shared" si="7"/>
        <v>25505</v>
      </c>
    </row>
    <row r="55" spans="1:5" ht="15" customHeight="1" x14ac:dyDescent="0.2">
      <c r="A55" s="6" t="s">
        <v>16</v>
      </c>
      <c r="B55" s="7">
        <v>1607</v>
      </c>
      <c r="C55" s="7">
        <v>1426</v>
      </c>
      <c r="D55" s="5">
        <f t="shared" si="6"/>
        <v>181</v>
      </c>
      <c r="E55" s="5">
        <f t="shared" si="7"/>
        <v>25686</v>
      </c>
    </row>
    <row r="56" spans="1:5" ht="15" customHeight="1" x14ac:dyDescent="0.2">
      <c r="A56" s="6" t="s">
        <v>17</v>
      </c>
      <c r="B56" s="7">
        <v>1439</v>
      </c>
      <c r="C56" s="7">
        <v>1167</v>
      </c>
      <c r="D56" s="5">
        <f t="shared" si="6"/>
        <v>272</v>
      </c>
      <c r="E56" s="5">
        <f t="shared" si="7"/>
        <v>25958</v>
      </c>
    </row>
    <row r="57" spans="1:5" ht="15" customHeight="1" x14ac:dyDescent="0.2">
      <c r="A57" s="6" t="s">
        <v>18</v>
      </c>
      <c r="B57" s="7">
        <v>1373</v>
      </c>
      <c r="C57" s="7">
        <v>1153</v>
      </c>
      <c r="D57" s="5">
        <f t="shared" si="6"/>
        <v>220</v>
      </c>
      <c r="E57" s="5">
        <f t="shared" si="7"/>
        <v>26178</v>
      </c>
    </row>
    <row r="58" spans="1:5" ht="15" customHeight="1" x14ac:dyDescent="0.2">
      <c r="A58" s="6" t="s">
        <v>19</v>
      </c>
      <c r="B58" s="7">
        <v>945</v>
      </c>
      <c r="C58" s="7">
        <v>1150</v>
      </c>
      <c r="D58" s="5">
        <f t="shared" si="6"/>
        <v>-205</v>
      </c>
      <c r="E58" s="5">
        <f t="shared" si="7"/>
        <v>25973</v>
      </c>
    </row>
    <row r="59" spans="1:5" ht="15" customHeight="1" x14ac:dyDescent="0.2">
      <c r="A59" s="8" t="s">
        <v>38</v>
      </c>
      <c r="B59" s="9">
        <f>SUM(B47:B58)</f>
        <v>16880</v>
      </c>
      <c r="C59" s="9">
        <f>SUM(C47:C58)</f>
        <v>15013</v>
      </c>
      <c r="D59" s="10">
        <f>SUM(D47:D58)</f>
        <v>1867</v>
      </c>
      <c r="E59" s="10">
        <f>E58</f>
        <v>25973</v>
      </c>
    </row>
    <row r="60" spans="1:5" ht="15" customHeight="1" x14ac:dyDescent="0.2">
      <c r="A60" s="2" t="s">
        <v>39</v>
      </c>
      <c r="B60" s="3">
        <v>1739</v>
      </c>
      <c r="C60" s="3">
        <v>1304</v>
      </c>
      <c r="D60" s="4">
        <f t="shared" ref="D60:D71" si="8">B60-C60</f>
        <v>435</v>
      </c>
      <c r="E60" s="4">
        <f>E58+D60</f>
        <v>26408</v>
      </c>
    </row>
    <row r="61" spans="1:5" ht="15" customHeight="1" x14ac:dyDescent="0.2">
      <c r="A61" s="6" t="s">
        <v>9</v>
      </c>
      <c r="B61" s="7">
        <v>1785</v>
      </c>
      <c r="C61" s="7">
        <v>1323</v>
      </c>
      <c r="D61" s="5">
        <f t="shared" si="8"/>
        <v>462</v>
      </c>
      <c r="E61" s="5">
        <f t="shared" ref="E61:E71" si="9">E60+D61</f>
        <v>26870</v>
      </c>
    </row>
    <row r="62" spans="1:5" ht="15" customHeight="1" x14ac:dyDescent="0.2">
      <c r="A62" s="6" t="s">
        <v>10</v>
      </c>
      <c r="B62" s="7">
        <v>2009</v>
      </c>
      <c r="C62" s="7">
        <v>1585</v>
      </c>
      <c r="D62" s="5">
        <f t="shared" si="8"/>
        <v>424</v>
      </c>
      <c r="E62" s="5">
        <f t="shared" si="9"/>
        <v>27294</v>
      </c>
    </row>
    <row r="63" spans="1:5" ht="15" customHeight="1" x14ac:dyDescent="0.2">
      <c r="A63" s="6" t="s">
        <v>11</v>
      </c>
      <c r="B63" s="7">
        <v>2007</v>
      </c>
      <c r="C63" s="7">
        <v>1641</v>
      </c>
      <c r="D63" s="5">
        <f t="shared" si="8"/>
        <v>366</v>
      </c>
      <c r="E63" s="5">
        <f t="shared" si="9"/>
        <v>27660</v>
      </c>
    </row>
    <row r="64" spans="1:5" ht="15" customHeight="1" x14ac:dyDescent="0.2">
      <c r="A64" s="6" t="s">
        <v>12</v>
      </c>
      <c r="B64" s="7">
        <v>1780</v>
      </c>
      <c r="C64" s="7">
        <v>1732</v>
      </c>
      <c r="D64" s="5">
        <f t="shared" si="8"/>
        <v>48</v>
      </c>
      <c r="E64" s="5">
        <f t="shared" si="9"/>
        <v>27708</v>
      </c>
    </row>
    <row r="65" spans="1:5" ht="15" customHeight="1" x14ac:dyDescent="0.2">
      <c r="A65" s="6" t="s">
        <v>13</v>
      </c>
      <c r="B65" s="7">
        <v>1766</v>
      </c>
      <c r="C65" s="17">
        <v>1666</v>
      </c>
      <c r="D65" s="5">
        <f t="shared" si="8"/>
        <v>100</v>
      </c>
      <c r="E65" s="5">
        <f t="shared" si="9"/>
        <v>27808</v>
      </c>
    </row>
    <row r="66" spans="1:5" ht="15" customHeight="1" x14ac:dyDescent="0.2">
      <c r="A66" s="6" t="s">
        <v>14</v>
      </c>
      <c r="B66" s="7">
        <v>1759</v>
      </c>
      <c r="C66" s="7">
        <v>1595</v>
      </c>
      <c r="D66" s="5">
        <f t="shared" si="8"/>
        <v>164</v>
      </c>
      <c r="E66" s="5">
        <f t="shared" si="9"/>
        <v>27972</v>
      </c>
    </row>
    <row r="67" spans="1:5" ht="15" customHeight="1" x14ac:dyDescent="0.2">
      <c r="A67" s="6" t="s">
        <v>15</v>
      </c>
      <c r="B67" s="7">
        <v>1921</v>
      </c>
      <c r="C67" s="7">
        <v>1485</v>
      </c>
      <c r="D67" s="5">
        <f t="shared" si="8"/>
        <v>436</v>
      </c>
      <c r="E67" s="5">
        <f t="shared" si="9"/>
        <v>28408</v>
      </c>
    </row>
    <row r="68" spans="1:5" ht="15" customHeight="1" x14ac:dyDescent="0.2">
      <c r="A68" s="6" t="s">
        <v>16</v>
      </c>
      <c r="B68" s="7">
        <v>2048</v>
      </c>
      <c r="C68" s="7">
        <v>1522</v>
      </c>
      <c r="D68" s="5">
        <f t="shared" si="8"/>
        <v>526</v>
      </c>
      <c r="E68" s="5">
        <f t="shared" si="9"/>
        <v>28934</v>
      </c>
    </row>
    <row r="69" spans="1:5" ht="15" customHeight="1" x14ac:dyDescent="0.2">
      <c r="A69" s="6" t="s">
        <v>42</v>
      </c>
      <c r="B69" s="7">
        <v>1805</v>
      </c>
      <c r="C69" s="7">
        <v>1707</v>
      </c>
      <c r="D69" s="5">
        <f t="shared" si="8"/>
        <v>98</v>
      </c>
      <c r="E69" s="5">
        <f t="shared" si="9"/>
        <v>29032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29032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29032</v>
      </c>
    </row>
    <row r="72" spans="1:5" ht="15" customHeight="1" x14ac:dyDescent="0.2">
      <c r="A72" s="8" t="s">
        <v>37</v>
      </c>
      <c r="B72" s="9">
        <f>SUM(B60:B71)</f>
        <v>18619</v>
      </c>
      <c r="C72" s="9">
        <f>SUM(C60:C71)</f>
        <v>15560</v>
      </c>
      <c r="D72" s="10">
        <f>SUM(D60:D71)</f>
        <v>3059</v>
      </c>
      <c r="E72" s="10">
        <f>E71</f>
        <v>29032</v>
      </c>
    </row>
    <row r="73" spans="1:5" x14ac:dyDescent="0.2">
      <c r="A73" s="13" t="s">
        <v>27</v>
      </c>
    </row>
    <row r="74" spans="1:5" x14ac:dyDescent="0.2">
      <c r="A74" s="14" t="s">
        <v>28</v>
      </c>
    </row>
    <row r="75" spans="1:5" ht="27" customHeight="1" x14ac:dyDescent="0.2">
      <c r="A75" s="22" t="s">
        <v>41</v>
      </c>
      <c r="B75" s="22"/>
      <c r="C75" s="22"/>
      <c r="D75" s="22"/>
      <c r="E75" s="22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8"/>
  <sheetViews>
    <sheetView showGridLines="0" tabSelected="1" zoomScaleNormal="100" workbookViewId="0">
      <pane ySplit="7" topLeftCell="A65" activePane="bottomLeft" state="frozen"/>
      <selection pane="bottomLeft" activeCell="F77" sqref="F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3" t="s">
        <v>0</v>
      </c>
      <c r="B1" s="23"/>
      <c r="C1" s="23"/>
      <c r="D1" s="23"/>
      <c r="E1" s="23"/>
    </row>
    <row r="2" spans="1:5" ht="15" x14ac:dyDescent="0.2">
      <c r="A2" s="24" t="s">
        <v>1</v>
      </c>
      <c r="B2" s="24"/>
      <c r="C2" s="24"/>
      <c r="D2" s="24"/>
      <c r="E2" s="24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5" t="s">
        <v>36</v>
      </c>
      <c r="B4" s="25"/>
      <c r="C4" s="25"/>
      <c r="D4" s="25"/>
      <c r="E4" s="25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6" t="s">
        <v>3</v>
      </c>
      <c r="B6" s="27" t="s">
        <v>4</v>
      </c>
      <c r="C6" s="26" t="s">
        <v>5</v>
      </c>
      <c r="D6" s="28" t="s">
        <v>6</v>
      </c>
      <c r="E6" s="28" t="s">
        <v>7</v>
      </c>
    </row>
    <row r="7" spans="1:5" ht="15" customHeight="1" x14ac:dyDescent="0.2">
      <c r="A7" s="26"/>
      <c r="B7" s="27"/>
      <c r="C7" s="26"/>
      <c r="D7" s="28"/>
      <c r="E7" s="28"/>
    </row>
    <row r="8" spans="1:5" ht="15" customHeight="1" x14ac:dyDescent="0.2">
      <c r="A8" s="2" t="s">
        <v>8</v>
      </c>
      <c r="B8" s="3">
        <v>8384</v>
      </c>
      <c r="C8" s="3">
        <v>7719</v>
      </c>
      <c r="D8" s="4">
        <f t="shared" ref="D8:D19" si="0">B8-C8</f>
        <v>665</v>
      </c>
      <c r="E8" s="5">
        <v>118275</v>
      </c>
    </row>
    <row r="9" spans="1:5" ht="15" customHeight="1" x14ac:dyDescent="0.2">
      <c r="A9" s="6" t="s">
        <v>9</v>
      </c>
      <c r="B9" s="7">
        <v>8159</v>
      </c>
      <c r="C9" s="7">
        <v>7589</v>
      </c>
      <c r="D9" s="5">
        <f t="shared" si="0"/>
        <v>570</v>
      </c>
      <c r="E9" s="5">
        <f t="shared" ref="E9:E19" si="1">E8+D9</f>
        <v>118845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117109</v>
      </c>
    </row>
    <row r="11" spans="1:5" ht="15" customHeight="1" x14ac:dyDescent="0.2">
      <c r="A11" s="6" t="s">
        <v>11</v>
      </c>
      <c r="B11" s="7">
        <v>2932</v>
      </c>
      <c r="C11" s="7">
        <v>9056</v>
      </c>
      <c r="D11" s="5">
        <f t="shared" si="0"/>
        <v>-6124</v>
      </c>
      <c r="E11" s="5">
        <f t="shared" si="1"/>
        <v>110985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108993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108078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108837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111396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115750</v>
      </c>
    </row>
    <row r="17" spans="1:5" ht="15" customHeight="1" x14ac:dyDescent="0.2">
      <c r="A17" s="6" t="s">
        <v>17</v>
      </c>
      <c r="B17" s="7">
        <v>9430</v>
      </c>
      <c r="C17" s="7">
        <v>6805</v>
      </c>
      <c r="D17" s="5">
        <f t="shared" si="0"/>
        <v>2625</v>
      </c>
      <c r="E17" s="5">
        <f t="shared" si="1"/>
        <v>118375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119325</v>
      </c>
    </row>
    <row r="19" spans="1:5" ht="15" customHeight="1" x14ac:dyDescent="0.2">
      <c r="A19" s="6" t="s">
        <v>19</v>
      </c>
      <c r="B19" s="7">
        <v>4712</v>
      </c>
      <c r="C19" s="7">
        <v>8700</v>
      </c>
      <c r="D19" s="5">
        <f t="shared" si="0"/>
        <v>-3988</v>
      </c>
      <c r="E19" s="5">
        <f t="shared" si="1"/>
        <v>115337</v>
      </c>
    </row>
    <row r="20" spans="1:5" ht="15" customHeight="1" x14ac:dyDescent="0.2">
      <c r="A20" s="8" t="s">
        <v>20</v>
      </c>
      <c r="B20" s="9">
        <f>SUM(B8:B19)</f>
        <v>85368</v>
      </c>
      <c r="C20" s="9">
        <f>SUM(C8:C19)</f>
        <v>87641</v>
      </c>
      <c r="D20" s="9">
        <f>SUM(D8:D19)</f>
        <v>-2273</v>
      </c>
      <c r="E20" s="10">
        <f>E19</f>
        <v>115337</v>
      </c>
    </row>
    <row r="21" spans="1:5" ht="15" customHeight="1" x14ac:dyDescent="0.2">
      <c r="A21" s="2" t="s">
        <v>21</v>
      </c>
      <c r="B21" s="3">
        <v>9333</v>
      </c>
      <c r="C21" s="3">
        <v>6744</v>
      </c>
      <c r="D21" s="4">
        <f t="shared" ref="D21:D32" si="2">B21-C21</f>
        <v>2589</v>
      </c>
      <c r="E21" s="4">
        <f>E19+D21</f>
        <v>117926</v>
      </c>
    </row>
    <row r="22" spans="1:5" ht="15" customHeight="1" x14ac:dyDescent="0.2">
      <c r="A22" s="6" t="s">
        <v>9</v>
      </c>
      <c r="B22" s="17">
        <v>9997</v>
      </c>
      <c r="C22" s="17">
        <v>7035</v>
      </c>
      <c r="D22" s="5">
        <f t="shared" si="2"/>
        <v>2962</v>
      </c>
      <c r="E22" s="5">
        <f t="shared" ref="E22:E32" si="3">E21+D22</f>
        <v>120888</v>
      </c>
    </row>
    <row r="23" spans="1:5" ht="15" customHeight="1" x14ac:dyDescent="0.2">
      <c r="A23" s="6" t="s">
        <v>10</v>
      </c>
      <c r="B23" s="17">
        <v>9863</v>
      </c>
      <c r="C23" s="17">
        <v>7772</v>
      </c>
      <c r="D23" s="5">
        <f t="shared" si="2"/>
        <v>2091</v>
      </c>
      <c r="E23" s="5">
        <f t="shared" si="3"/>
        <v>122979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123681</v>
      </c>
    </row>
    <row r="25" spans="1:5" ht="15" customHeight="1" x14ac:dyDescent="0.2">
      <c r="A25" s="6" t="s">
        <v>12</v>
      </c>
      <c r="B25" s="7">
        <v>8691</v>
      </c>
      <c r="C25" s="7">
        <v>7916</v>
      </c>
      <c r="D25" s="5">
        <f t="shared" si="2"/>
        <v>775</v>
      </c>
      <c r="E25" s="5">
        <f t="shared" si="3"/>
        <v>124456</v>
      </c>
    </row>
    <row r="26" spans="1:5" ht="15" customHeight="1" x14ac:dyDescent="0.2">
      <c r="A26" s="6" t="s">
        <v>13</v>
      </c>
      <c r="B26" s="7">
        <v>8194</v>
      </c>
      <c r="C26" s="7">
        <v>8144</v>
      </c>
      <c r="D26" s="5">
        <f t="shared" si="2"/>
        <v>50</v>
      </c>
      <c r="E26" s="5">
        <f t="shared" si="3"/>
        <v>124506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126575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128747</v>
      </c>
    </row>
    <row r="29" spans="1:5" ht="15" customHeight="1" x14ac:dyDescent="0.2">
      <c r="A29" s="6" t="s">
        <v>16</v>
      </c>
      <c r="B29" s="7">
        <v>8946</v>
      </c>
      <c r="C29" s="7">
        <v>7827</v>
      </c>
      <c r="D29" s="5">
        <f t="shared" si="2"/>
        <v>1119</v>
      </c>
      <c r="E29" s="5">
        <f t="shared" si="3"/>
        <v>129866</v>
      </c>
    </row>
    <row r="30" spans="1:5" ht="15" customHeight="1" x14ac:dyDescent="0.2">
      <c r="A30" s="6" t="s">
        <v>17</v>
      </c>
      <c r="B30" s="7">
        <v>9640</v>
      </c>
      <c r="C30" s="7">
        <v>8265</v>
      </c>
      <c r="D30" s="5">
        <f t="shared" si="2"/>
        <v>1375</v>
      </c>
      <c r="E30" s="5">
        <f t="shared" si="3"/>
        <v>131241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134074</v>
      </c>
    </row>
    <row r="32" spans="1:5" ht="15" customHeight="1" x14ac:dyDescent="0.2">
      <c r="A32" s="6" t="s">
        <v>19</v>
      </c>
      <c r="B32" s="7">
        <v>6443</v>
      </c>
      <c r="C32" s="7">
        <v>9397</v>
      </c>
      <c r="D32" s="5">
        <f t="shared" si="2"/>
        <v>-2954</v>
      </c>
      <c r="E32" s="5">
        <f t="shared" si="3"/>
        <v>131120</v>
      </c>
    </row>
    <row r="33" spans="1:5" ht="15" customHeight="1" x14ac:dyDescent="0.2">
      <c r="A33" s="8" t="s">
        <v>22</v>
      </c>
      <c r="B33" s="9">
        <f>SUM(B21:B32)</f>
        <v>107411</v>
      </c>
      <c r="C33" s="9">
        <f>SUM(C21:C32)</f>
        <v>91628</v>
      </c>
      <c r="D33" s="10">
        <f>SUM(D21:D32)</f>
        <v>15783</v>
      </c>
      <c r="E33" s="10">
        <f>E32</f>
        <v>131120</v>
      </c>
    </row>
    <row r="34" spans="1:5" ht="15" customHeight="1" x14ac:dyDescent="0.2">
      <c r="A34" s="2" t="s">
        <v>23</v>
      </c>
      <c r="B34" s="3">
        <v>10838</v>
      </c>
      <c r="C34" s="3">
        <v>6939</v>
      </c>
      <c r="D34" s="4">
        <f t="shared" ref="D34:D45" si="4">B34-C34</f>
        <v>3899</v>
      </c>
      <c r="E34" s="4">
        <f>E32+D34</f>
        <v>135019</v>
      </c>
    </row>
    <row r="35" spans="1:5" ht="15" customHeight="1" x14ac:dyDescent="0.2">
      <c r="A35" s="6" t="s">
        <v>9</v>
      </c>
      <c r="B35" s="7">
        <v>12053</v>
      </c>
      <c r="C35" s="7">
        <v>8653</v>
      </c>
      <c r="D35" s="5">
        <f t="shared" si="4"/>
        <v>3400</v>
      </c>
      <c r="E35" s="5">
        <f t="shared" ref="E35:E45" si="5">E34+D35</f>
        <v>138419</v>
      </c>
    </row>
    <row r="36" spans="1:5" ht="15" customHeight="1" x14ac:dyDescent="0.2">
      <c r="A36" s="6" t="s">
        <v>10</v>
      </c>
      <c r="B36" s="7">
        <v>11716</v>
      </c>
      <c r="C36" s="7">
        <v>9378</v>
      </c>
      <c r="D36" s="5">
        <f t="shared" si="4"/>
        <v>2338</v>
      </c>
      <c r="E36" s="5">
        <f t="shared" si="5"/>
        <v>140757</v>
      </c>
    </row>
    <row r="37" spans="1:5" ht="15" customHeight="1" x14ac:dyDescent="0.2">
      <c r="A37" s="6" t="s">
        <v>11</v>
      </c>
      <c r="B37" s="7">
        <v>11133</v>
      </c>
      <c r="C37" s="7">
        <v>8487</v>
      </c>
      <c r="D37" s="5">
        <f t="shared" si="4"/>
        <v>2646</v>
      </c>
      <c r="E37" s="5">
        <f t="shared" si="5"/>
        <v>143403</v>
      </c>
    </row>
    <row r="38" spans="1:5" ht="15" customHeight="1" x14ac:dyDescent="0.2">
      <c r="A38" s="6" t="s">
        <v>12</v>
      </c>
      <c r="B38" s="7">
        <v>12981</v>
      </c>
      <c r="C38" s="7">
        <v>9332</v>
      </c>
      <c r="D38" s="5">
        <f t="shared" si="4"/>
        <v>3649</v>
      </c>
      <c r="E38" s="5">
        <f t="shared" si="5"/>
        <v>147052</v>
      </c>
    </row>
    <row r="39" spans="1:5" ht="15" customHeight="1" x14ac:dyDescent="0.2">
      <c r="A39" s="6" t="s">
        <v>13</v>
      </c>
      <c r="B39" s="7">
        <v>10686</v>
      </c>
      <c r="C39" s="7">
        <v>9090</v>
      </c>
      <c r="D39" s="5">
        <f t="shared" si="4"/>
        <v>1596</v>
      </c>
      <c r="E39" s="5">
        <f t="shared" si="5"/>
        <v>148648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151368</v>
      </c>
    </row>
    <row r="41" spans="1:5" ht="15" customHeight="1" x14ac:dyDescent="0.2">
      <c r="A41" s="6" t="s">
        <v>15</v>
      </c>
      <c r="B41" s="7">
        <v>13721</v>
      </c>
      <c r="C41" s="7">
        <v>10155</v>
      </c>
      <c r="D41" s="5">
        <f t="shared" si="4"/>
        <v>3566</v>
      </c>
      <c r="E41" s="5">
        <f t="shared" si="5"/>
        <v>154934</v>
      </c>
    </row>
    <row r="42" spans="1:5" ht="15" customHeight="1" x14ac:dyDescent="0.2">
      <c r="A42" s="6" t="s">
        <v>16</v>
      </c>
      <c r="B42" s="7">
        <v>11719</v>
      </c>
      <c r="C42" s="7">
        <v>9859</v>
      </c>
      <c r="D42" s="5">
        <f t="shared" si="4"/>
        <v>1860</v>
      </c>
      <c r="E42" s="5">
        <f t="shared" si="5"/>
        <v>156794</v>
      </c>
    </row>
    <row r="43" spans="1:5" ht="15" customHeight="1" x14ac:dyDescent="0.2">
      <c r="A43" s="6" t="s">
        <v>17</v>
      </c>
      <c r="B43" s="7">
        <v>10823</v>
      </c>
      <c r="C43" s="7">
        <v>11928</v>
      </c>
      <c r="D43" s="5">
        <f t="shared" si="4"/>
        <v>-1105</v>
      </c>
      <c r="E43" s="5">
        <f t="shared" si="5"/>
        <v>155689</v>
      </c>
    </row>
    <row r="44" spans="1:5" ht="15" customHeight="1" x14ac:dyDescent="0.2">
      <c r="A44" s="6" t="s">
        <v>18</v>
      </c>
      <c r="B44" s="7">
        <v>9644</v>
      </c>
      <c r="C44" s="7">
        <v>8783</v>
      </c>
      <c r="D44" s="5">
        <f t="shared" si="4"/>
        <v>861</v>
      </c>
      <c r="E44" s="5">
        <f t="shared" si="5"/>
        <v>156550</v>
      </c>
    </row>
    <row r="45" spans="1:5" ht="15" customHeight="1" x14ac:dyDescent="0.2">
      <c r="A45" s="6" t="s">
        <v>19</v>
      </c>
      <c r="B45" s="7">
        <v>6943</v>
      </c>
      <c r="C45" s="7">
        <v>12583</v>
      </c>
      <c r="D45" s="5">
        <f t="shared" si="4"/>
        <v>-5640</v>
      </c>
      <c r="E45" s="5">
        <f t="shared" si="5"/>
        <v>150910</v>
      </c>
    </row>
    <row r="46" spans="1:5" ht="15" customHeight="1" x14ac:dyDescent="0.2">
      <c r="A46" s="8" t="s">
        <v>24</v>
      </c>
      <c r="B46" s="9">
        <f>SUM(B34:B45)</f>
        <v>134422</v>
      </c>
      <c r="C46" s="9">
        <f>SUM(C34:C45)</f>
        <v>114632</v>
      </c>
      <c r="D46" s="10">
        <f>SUM(D34:D45)</f>
        <v>19790</v>
      </c>
      <c r="E46" s="10">
        <f>E45</f>
        <v>150910</v>
      </c>
    </row>
    <row r="47" spans="1:5" ht="15" customHeight="1" x14ac:dyDescent="0.2">
      <c r="A47" s="2" t="s">
        <v>25</v>
      </c>
      <c r="B47" s="3">
        <v>11437</v>
      </c>
      <c r="C47" s="3">
        <v>9376</v>
      </c>
      <c r="D47" s="4">
        <f t="shared" ref="D47:D58" si="6">B47-C47</f>
        <v>2061</v>
      </c>
      <c r="E47" s="4">
        <f>E45+D47</f>
        <v>152971</v>
      </c>
    </row>
    <row r="48" spans="1:5" ht="15" customHeight="1" x14ac:dyDescent="0.2">
      <c r="A48" s="6" t="s">
        <v>9</v>
      </c>
      <c r="B48" s="7">
        <v>10419</v>
      </c>
      <c r="C48" s="7">
        <v>9130</v>
      </c>
      <c r="D48" s="5">
        <f t="shared" si="6"/>
        <v>1289</v>
      </c>
      <c r="E48" s="5">
        <f t="shared" ref="E48:E58" si="7">E47+D48</f>
        <v>154260</v>
      </c>
    </row>
    <row r="49" spans="1:11" ht="15" customHeight="1" x14ac:dyDescent="0.2">
      <c r="A49" s="6" t="s">
        <v>10</v>
      </c>
      <c r="B49" s="7">
        <v>13341</v>
      </c>
      <c r="C49" s="7">
        <v>11289</v>
      </c>
      <c r="D49" s="5">
        <f t="shared" si="6"/>
        <v>2052</v>
      </c>
      <c r="E49" s="5">
        <f t="shared" si="7"/>
        <v>156312</v>
      </c>
    </row>
    <row r="50" spans="1:11" ht="15" customHeight="1" x14ac:dyDescent="0.2">
      <c r="A50" s="6" t="s">
        <v>11</v>
      </c>
      <c r="B50" s="7">
        <v>10260</v>
      </c>
      <c r="C50" s="7">
        <v>10443</v>
      </c>
      <c r="D50" s="5">
        <f t="shared" si="6"/>
        <v>-183</v>
      </c>
      <c r="E50" s="5">
        <f t="shared" si="7"/>
        <v>156129</v>
      </c>
    </row>
    <row r="51" spans="1:11" ht="15" customHeight="1" x14ac:dyDescent="0.2">
      <c r="A51" s="6" t="s">
        <v>12</v>
      </c>
      <c r="B51" s="7">
        <v>10430</v>
      </c>
      <c r="C51" s="7">
        <v>11147</v>
      </c>
      <c r="D51" s="5">
        <f t="shared" si="6"/>
        <v>-717</v>
      </c>
      <c r="E51" s="5">
        <f t="shared" si="7"/>
        <v>155412</v>
      </c>
    </row>
    <row r="52" spans="1:11" ht="15" customHeight="1" x14ac:dyDescent="0.2">
      <c r="A52" s="6" t="s">
        <v>13</v>
      </c>
      <c r="B52" s="7">
        <v>9301</v>
      </c>
      <c r="C52" s="7">
        <v>9611</v>
      </c>
      <c r="D52" s="5">
        <f t="shared" si="6"/>
        <v>-310</v>
      </c>
      <c r="E52" s="5">
        <f t="shared" si="7"/>
        <v>155102</v>
      </c>
    </row>
    <row r="53" spans="1:11" ht="15" customHeight="1" x14ac:dyDescent="0.2">
      <c r="A53" s="6" t="s">
        <v>14</v>
      </c>
      <c r="B53" s="7">
        <v>10684</v>
      </c>
      <c r="C53" s="7">
        <v>10203</v>
      </c>
      <c r="D53" s="5">
        <f t="shared" si="6"/>
        <v>481</v>
      </c>
      <c r="E53" s="5">
        <f t="shared" si="7"/>
        <v>155583</v>
      </c>
    </row>
    <row r="54" spans="1:11" ht="15" customHeight="1" x14ac:dyDescent="0.2">
      <c r="A54" s="6" t="s">
        <v>15</v>
      </c>
      <c r="B54" s="7">
        <v>11631</v>
      </c>
      <c r="C54" s="7">
        <v>10418</v>
      </c>
      <c r="D54" s="5">
        <f t="shared" si="6"/>
        <v>1213</v>
      </c>
      <c r="E54" s="5">
        <f t="shared" si="7"/>
        <v>156796</v>
      </c>
    </row>
    <row r="55" spans="1:11" ht="15" customHeight="1" x14ac:dyDescent="0.2">
      <c r="A55" s="6" t="s">
        <v>16</v>
      </c>
      <c r="B55" s="7">
        <v>10392</v>
      </c>
      <c r="C55" s="7">
        <v>9769</v>
      </c>
      <c r="D55" s="5">
        <f t="shared" si="6"/>
        <v>623</v>
      </c>
      <c r="E55" s="5">
        <f t="shared" si="7"/>
        <v>157419</v>
      </c>
    </row>
    <row r="56" spans="1:11" x14ac:dyDescent="0.2">
      <c r="A56" s="6" t="s">
        <v>17</v>
      </c>
      <c r="B56" s="7">
        <v>10397</v>
      </c>
      <c r="C56" s="7">
        <v>11568</v>
      </c>
      <c r="D56" s="5">
        <f t="shared" si="6"/>
        <v>-1171</v>
      </c>
      <c r="E56" s="5">
        <f t="shared" si="7"/>
        <v>156248</v>
      </c>
    </row>
    <row r="57" spans="1:11" ht="15" customHeight="1" x14ac:dyDescent="0.2">
      <c r="A57" s="6" t="s">
        <v>18</v>
      </c>
      <c r="B57" s="7">
        <v>9420</v>
      </c>
      <c r="C57" s="7">
        <v>8089</v>
      </c>
      <c r="D57" s="5">
        <f t="shared" si="6"/>
        <v>1331</v>
      </c>
      <c r="E57" s="5">
        <f t="shared" si="7"/>
        <v>157579</v>
      </c>
    </row>
    <row r="58" spans="1:11" ht="15" customHeight="1" x14ac:dyDescent="0.2">
      <c r="A58" s="6" t="s">
        <v>19</v>
      </c>
      <c r="B58" s="7">
        <v>5933</v>
      </c>
      <c r="C58" s="7">
        <v>11974</v>
      </c>
      <c r="D58" s="5">
        <f t="shared" si="6"/>
        <v>-6041</v>
      </c>
      <c r="E58" s="5">
        <f t="shared" si="7"/>
        <v>151538</v>
      </c>
      <c r="K58" t="s">
        <v>40</v>
      </c>
    </row>
    <row r="59" spans="1:11" ht="15" customHeight="1" x14ac:dyDescent="0.2">
      <c r="A59" s="8" t="s">
        <v>38</v>
      </c>
      <c r="B59" s="9">
        <f>SUM(B47:B58)</f>
        <v>123645</v>
      </c>
      <c r="C59" s="9">
        <f>SUM(C47:C58)</f>
        <v>123017</v>
      </c>
      <c r="D59" s="10">
        <f>SUM(D47:D58)</f>
        <v>628</v>
      </c>
      <c r="E59" s="10">
        <f>E58</f>
        <v>151538</v>
      </c>
    </row>
    <row r="60" spans="1:11" ht="15" customHeight="1" x14ac:dyDescent="0.2">
      <c r="A60" s="2" t="s">
        <v>39</v>
      </c>
      <c r="B60" s="3">
        <v>10172</v>
      </c>
      <c r="C60" s="3">
        <v>9078</v>
      </c>
      <c r="D60" s="4">
        <f t="shared" ref="D60:D71" si="8">B60-C60</f>
        <v>1094</v>
      </c>
      <c r="E60" s="4">
        <f>E58+D60</f>
        <v>152632</v>
      </c>
    </row>
    <row r="61" spans="1:11" ht="15" customHeight="1" x14ac:dyDescent="0.2">
      <c r="A61" s="6" t="s">
        <v>9</v>
      </c>
      <c r="B61" s="7">
        <v>10339</v>
      </c>
      <c r="C61" s="7">
        <v>9500</v>
      </c>
      <c r="D61" s="5">
        <f t="shared" si="8"/>
        <v>839</v>
      </c>
      <c r="E61" s="5">
        <f t="shared" ref="E61:E71" si="9">E60+D61</f>
        <v>153471</v>
      </c>
    </row>
    <row r="62" spans="1:11" ht="15" customHeight="1" x14ac:dyDescent="0.2">
      <c r="A62" s="6" t="s">
        <v>10</v>
      </c>
      <c r="B62" s="7">
        <v>10596</v>
      </c>
      <c r="C62" s="7">
        <v>10246</v>
      </c>
      <c r="D62" s="5">
        <f t="shared" si="8"/>
        <v>350</v>
      </c>
      <c r="E62" s="5">
        <f t="shared" si="9"/>
        <v>153821</v>
      </c>
    </row>
    <row r="63" spans="1:11" ht="15" customHeight="1" x14ac:dyDescent="0.2">
      <c r="A63" s="6" t="s">
        <v>11</v>
      </c>
      <c r="B63" s="7">
        <v>10581</v>
      </c>
      <c r="C63" s="7">
        <v>11074</v>
      </c>
      <c r="D63" s="5">
        <f t="shared" si="8"/>
        <v>-493</v>
      </c>
      <c r="E63" s="5">
        <f t="shared" si="9"/>
        <v>153328</v>
      </c>
    </row>
    <row r="64" spans="1:11" ht="15" customHeight="1" x14ac:dyDescent="0.2">
      <c r="A64" s="6" t="s">
        <v>12</v>
      </c>
      <c r="B64" s="7">
        <v>10490</v>
      </c>
      <c r="C64" s="7">
        <v>10042</v>
      </c>
      <c r="D64" s="5">
        <f t="shared" si="8"/>
        <v>448</v>
      </c>
      <c r="E64" s="5">
        <f t="shared" si="9"/>
        <v>153776</v>
      </c>
    </row>
    <row r="65" spans="1:7" ht="15" customHeight="1" x14ac:dyDescent="0.2">
      <c r="A65" s="6" t="s">
        <v>13</v>
      </c>
      <c r="B65" s="7">
        <v>8978</v>
      </c>
      <c r="C65" s="7">
        <v>8966</v>
      </c>
      <c r="D65" s="5">
        <f t="shared" si="8"/>
        <v>12</v>
      </c>
      <c r="E65" s="5">
        <f t="shared" si="9"/>
        <v>153788</v>
      </c>
    </row>
    <row r="66" spans="1:7" ht="15" customHeight="1" x14ac:dyDescent="0.2">
      <c r="A66" s="6" t="s">
        <v>14</v>
      </c>
      <c r="B66" s="7">
        <v>10737</v>
      </c>
      <c r="C66" s="7">
        <v>10544</v>
      </c>
      <c r="D66" s="5">
        <f t="shared" si="8"/>
        <v>193</v>
      </c>
      <c r="E66" s="5">
        <f t="shared" si="9"/>
        <v>153981</v>
      </c>
    </row>
    <row r="67" spans="1:7" ht="15" customHeight="1" x14ac:dyDescent="0.2">
      <c r="A67" s="6" t="s">
        <v>15</v>
      </c>
      <c r="B67" s="7">
        <v>11179</v>
      </c>
      <c r="C67" s="7">
        <v>10641</v>
      </c>
      <c r="D67" s="5">
        <f t="shared" si="8"/>
        <v>538</v>
      </c>
      <c r="E67" s="5">
        <f t="shared" si="9"/>
        <v>154519</v>
      </c>
    </row>
    <row r="68" spans="1:7" ht="14.25" customHeight="1" x14ac:dyDescent="0.2">
      <c r="A68" s="6" t="s">
        <v>16</v>
      </c>
      <c r="B68" s="7">
        <v>11503</v>
      </c>
      <c r="C68" s="7">
        <v>9304</v>
      </c>
      <c r="D68" s="5">
        <f t="shared" si="8"/>
        <v>2199</v>
      </c>
      <c r="E68" s="5">
        <f t="shared" si="9"/>
        <v>156718</v>
      </c>
    </row>
    <row r="69" spans="1:7" x14ac:dyDescent="0.2">
      <c r="A69" s="6" t="s">
        <v>42</v>
      </c>
      <c r="B69" s="7">
        <v>11260</v>
      </c>
      <c r="C69" s="7">
        <v>13173</v>
      </c>
      <c r="D69" s="5">
        <f t="shared" si="8"/>
        <v>-1913</v>
      </c>
      <c r="E69" s="5">
        <f t="shared" si="9"/>
        <v>154805</v>
      </c>
    </row>
    <row r="70" spans="1:7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154805</v>
      </c>
    </row>
    <row r="71" spans="1:7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154805</v>
      </c>
    </row>
    <row r="72" spans="1:7" ht="15" customHeight="1" x14ac:dyDescent="0.2">
      <c r="A72" s="8" t="s">
        <v>37</v>
      </c>
      <c r="B72" s="9">
        <f>SUM(B60:B71)</f>
        <v>105835</v>
      </c>
      <c r="C72" s="9">
        <f>SUM(C60:C71)</f>
        <v>102568</v>
      </c>
      <c r="D72" s="10">
        <f>SUM(D60:D71)</f>
        <v>3267</v>
      </c>
      <c r="E72" s="10">
        <f>E71</f>
        <v>154805</v>
      </c>
    </row>
    <row r="73" spans="1:7" x14ac:dyDescent="0.2">
      <c r="A73" s="13" t="s">
        <v>27</v>
      </c>
    </row>
    <row r="74" spans="1:7" x14ac:dyDescent="0.2">
      <c r="A74" s="14" t="s">
        <v>28</v>
      </c>
    </row>
    <row r="75" spans="1:7" ht="27" customHeight="1" x14ac:dyDescent="0.2">
      <c r="A75" s="22" t="s">
        <v>41</v>
      </c>
      <c r="B75" s="22"/>
      <c r="C75" s="22"/>
      <c r="D75" s="22"/>
      <c r="E75" s="22"/>
    </row>
    <row r="76" spans="1:7" x14ac:dyDescent="0.2">
      <c r="C76" s="22"/>
      <c r="D76" s="22"/>
      <c r="E76" s="22"/>
      <c r="F76" s="22"/>
      <c r="G76" s="22"/>
    </row>
    <row r="77" spans="1:7" x14ac:dyDescent="0.2">
      <c r="E77" s="15"/>
    </row>
    <row r="78" spans="1:7" x14ac:dyDescent="0.2">
      <c r="E78" s="16"/>
    </row>
  </sheetData>
  <mergeCells count="10">
    <mergeCell ref="C76:G76"/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2024-12-02T18:47:03Z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