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9310E0D8-F799-45C3-9FCA-23F1BD2484EA}" xr6:coauthVersionLast="47" xr6:coauthVersionMax="47" xr10:uidLastSave="{00000000-0000-0000-0000-000000000000}"/>
  <bookViews>
    <workbookView xWindow="-120" yWindow="-120" windowWidth="20730" windowHeight="11160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Alagoas!$A$1:$E$76</definedName>
    <definedName name="_xlnm.Print_Area" localSheetId="8">Bahia!$A$1:$E$76</definedName>
    <definedName name="_xlnm.Print_Area" localSheetId="2">Ceará!$A$1:$E$75</definedName>
    <definedName name="_xlnm.Print_Area" localSheetId="0">Maranhão!$A$1:$E$75</definedName>
    <definedName name="_xlnm.Print_Area" localSheetId="4">Paraíba!$A$1:$E$75</definedName>
    <definedName name="_xlnm.Print_Area" localSheetId="5">Pernambuco!$A$1:$E$76</definedName>
    <definedName name="_xlnm.Print_Area" localSheetId="1">Piauí!$A$1:$E$75</definedName>
    <definedName name="_xlnm.Print_Area" localSheetId="3">'Rio Grande do Norte'!$A$1:$E$75</definedName>
    <definedName name="_xlnm.Print_Area" localSheetId="7">Sergipe!$A$1:$E$76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5" l="1"/>
  <c r="D21" i="1"/>
  <c r="D21" i="7"/>
  <c r="D60" i="5"/>
  <c r="D47" i="5"/>
  <c r="D60" i="1"/>
  <c r="D63" i="4"/>
  <c r="D8" i="3"/>
  <c r="D8" i="4" l="1"/>
  <c r="C72" i="9"/>
  <c r="B72" i="9"/>
  <c r="D71" i="9"/>
  <c r="D70" i="9"/>
  <c r="D69" i="9"/>
  <c r="D68" i="9"/>
  <c r="D67" i="9"/>
  <c r="D66" i="9"/>
  <c r="D65" i="9"/>
  <c r="D64" i="9"/>
  <c r="D63" i="9"/>
  <c r="D62" i="9"/>
  <c r="D61" i="9"/>
  <c r="D60" i="9"/>
  <c r="C72" i="8"/>
  <c r="B72" i="8"/>
  <c r="D71" i="8"/>
  <c r="D70" i="8"/>
  <c r="D69" i="8"/>
  <c r="D68" i="8"/>
  <c r="D67" i="8"/>
  <c r="D66" i="8"/>
  <c r="D65" i="8"/>
  <c r="D64" i="8"/>
  <c r="D63" i="8"/>
  <c r="D62" i="8"/>
  <c r="D61" i="8"/>
  <c r="D60" i="8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C72" i="4"/>
  <c r="B72" i="4"/>
  <c r="D71" i="4"/>
  <c r="D70" i="4"/>
  <c r="D69" i="4"/>
  <c r="D68" i="4"/>
  <c r="D67" i="4"/>
  <c r="D66" i="4"/>
  <c r="D65" i="4"/>
  <c r="D64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B20" i="3"/>
  <c r="D8" i="1"/>
  <c r="C59" i="9"/>
  <c r="B59" i="9"/>
  <c r="D58" i="9"/>
  <c r="D57" i="9"/>
  <c r="D56" i="9"/>
  <c r="D55" i="9"/>
  <c r="D54" i="9"/>
  <c r="D53" i="9"/>
  <c r="D52" i="9"/>
  <c r="D51" i="9"/>
  <c r="D50" i="9"/>
  <c r="D49" i="9"/>
  <c r="D48" i="9"/>
  <c r="D47" i="9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C33" i="9"/>
  <c r="B33" i="9"/>
  <c r="D32" i="9"/>
  <c r="D31" i="9"/>
  <c r="D30" i="9"/>
  <c r="D29" i="9"/>
  <c r="D28" i="9"/>
  <c r="D27" i="9"/>
  <c r="D26" i="9"/>
  <c r="D25" i="9"/>
  <c r="D24" i="9"/>
  <c r="D23" i="9"/>
  <c r="D22" i="9"/>
  <c r="D21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E9" i="9" s="1"/>
  <c r="C59" i="8"/>
  <c r="B59" i="8"/>
  <c r="D58" i="8"/>
  <c r="D57" i="8"/>
  <c r="D56" i="8"/>
  <c r="D55" i="8"/>
  <c r="D54" i="8"/>
  <c r="D53" i="8"/>
  <c r="D52" i="8"/>
  <c r="D51" i="8"/>
  <c r="D50" i="8"/>
  <c r="D49" i="8"/>
  <c r="D48" i="8"/>
  <c r="D47" i="8"/>
  <c r="C46" i="8"/>
  <c r="B46" i="8"/>
  <c r="D45" i="8"/>
  <c r="D44" i="8"/>
  <c r="D43" i="8"/>
  <c r="D42" i="8"/>
  <c r="D41" i="8"/>
  <c r="D40" i="8"/>
  <c r="D39" i="8"/>
  <c r="D38" i="8"/>
  <c r="D37" i="8"/>
  <c r="D36" i="8"/>
  <c r="D35" i="8"/>
  <c r="D34" i="8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D21" i="8"/>
  <c r="C20" i="8"/>
  <c r="B20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E10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D19" i="3"/>
  <c r="D18" i="3"/>
  <c r="D15" i="3"/>
  <c r="D14" i="3"/>
  <c r="D11" i="3"/>
  <c r="D10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4" l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D46" i="6"/>
  <c r="D33" i="6"/>
  <c r="E11" i="6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D20" i="6"/>
  <c r="D46" i="5"/>
  <c r="D20" i="5"/>
  <c r="D46" i="4"/>
  <c r="D33" i="4"/>
  <c r="E11" i="4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20" i="7"/>
  <c r="D33" i="9"/>
  <c r="D59" i="9"/>
  <c r="D33" i="5"/>
  <c r="D59" i="5"/>
  <c r="D20" i="9"/>
  <c r="E20" i="1" l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2" i="7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63" i="4" l="1"/>
  <c r="E64" i="4" s="1"/>
  <c r="E65" i="4" s="1"/>
  <c r="E66" i="4" s="1"/>
  <c r="E67" i="4" s="1"/>
  <c r="E68" i="4" s="1"/>
  <c r="E69" i="4" s="1"/>
  <c r="E70" i="4" s="1"/>
  <c r="E71" i="4" s="1"/>
  <c r="E72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<sst xmlns="http://schemas.openxmlformats.org/spreadsheetml/2006/main" count="685" uniqueCount="43">
  <si>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</si>
  <si>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</si>
  <si>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</si>
  <si>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</si>
  <si>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</si>
  <si>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</si>
  <si>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</si>
  <si>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</si>
  <si>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</si>
  <si>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</si>
  <si>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</si>
  <si>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</si>
  <si>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</si>
  <si>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</si>
  <si>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</si>
  <si>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</si>
  <si>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</si>
  <si>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</si>
  <si>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</si>
  <si>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</si>
  <si>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</si>
  <si>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</si>
  <si>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</si>
  <si>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</si>
  <si>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</si>
  <si>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</si>
  <si>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</si>
  <si>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</si>
  <si>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</si>
  <si>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</si>
  <si>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</si>
  <si>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</si>
  <si>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</si>
  <si>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</si>
  <si>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</si>
  <si>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</si>
  <si>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</si>
  <si>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2024*</t>
  </si>
  <si>
    <t>2023</t>
  </si>
  <si>
    <t>24 JAN</t>
  </si>
  <si>
    <t xml:space="preserve"> 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</si>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</sst>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zoomScaleNormal="100" workbookViewId="0">
      <pane ySplit="7" topLeftCell="A69" activePane="bottomLeft" state="frozen"/>
      <selection pane="bottomLeft" activeCell="G10" sqref="G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35645</v>
      </c>
    </row>
    <row r="9" spans="1:5" ht="15" customHeight="1" x14ac:dyDescent="0.2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35033</v>
      </c>
    </row>
    <row r="10" spans="1:5" ht="15" customHeight="1" x14ac:dyDescent="0.2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34126</v>
      </c>
    </row>
    <row r="11" spans="1:5" ht="15" customHeight="1" x14ac:dyDescent="0.2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32324</v>
      </c>
    </row>
    <row r="12" spans="1:5" ht="15" customHeight="1" x14ac:dyDescent="0.2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31999</v>
      </c>
    </row>
    <row r="13" spans="1:5" ht="15" customHeight="1" x14ac:dyDescent="0.2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33761</v>
      </c>
    </row>
    <row r="14" spans="1:5" ht="15" customHeight="1" x14ac:dyDescent="0.2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35817</v>
      </c>
    </row>
    <row r="15" spans="1:5" ht="15" customHeight="1" x14ac:dyDescent="0.2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37942</v>
      </c>
    </row>
    <row r="16" spans="1:5" ht="15" customHeight="1" x14ac:dyDescent="0.2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39705</v>
      </c>
    </row>
    <row r="17" spans="1:7" ht="15" customHeight="1" x14ac:dyDescent="0.2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40747</v>
      </c>
    </row>
    <row r="18" spans="1:7" ht="15" customHeight="1" x14ac:dyDescent="0.2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40982</v>
      </c>
    </row>
    <row r="19" spans="1:7" ht="15" customHeight="1" x14ac:dyDescent="0.2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39204</v>
      </c>
    </row>
    <row r="20" spans="1:7" ht="15" customHeight="1" x14ac:dyDescent="0.2">
      <c r="A20" s="8" t="s">
        <v>20</v>
      </c>
      <c r="B20" s="9">
        <f>SUM(B8:B19)</f>
        <v>30522</v>
      </c>
      <c r="C20" s="9">
        <f>SUM(C8:C19)</f>
        <v>27459</v>
      </c>
      <c r="D20" s="9">
        <f>SUM(D8:D19)</f>
        <v>3063</v>
      </c>
      <c r="E20" s="10">
        <f>E19</f>
        <v>39204</v>
      </c>
    </row>
    <row r="21" spans="1:7" ht="15" customHeight="1" x14ac:dyDescent="0.2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38044</v>
      </c>
      <c r="G21" s="11"/>
    </row>
    <row r="22" spans="1:7" ht="16.5" customHeight="1" x14ac:dyDescent="0.2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37789</v>
      </c>
    </row>
    <row r="23" spans="1:7" ht="15" customHeight="1" x14ac:dyDescent="0.2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37503</v>
      </c>
    </row>
    <row r="24" spans="1:7" ht="15" customHeight="1" x14ac:dyDescent="0.2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38084</v>
      </c>
    </row>
    <row r="25" spans="1:7" ht="15" customHeight="1" x14ac:dyDescent="0.2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39341</v>
      </c>
    </row>
    <row r="26" spans="1:7" ht="15" customHeight="1" x14ac:dyDescent="0.2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40994</v>
      </c>
    </row>
    <row r="27" spans="1:7" ht="15" customHeight="1" x14ac:dyDescent="0.2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42521</v>
      </c>
    </row>
    <row r="28" spans="1:7" ht="15" customHeight="1" x14ac:dyDescent="0.2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43613</v>
      </c>
    </row>
    <row r="29" spans="1:7" ht="15" customHeight="1" x14ac:dyDescent="0.2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45307</v>
      </c>
    </row>
    <row r="30" spans="1:7" ht="15.75" customHeight="1" x14ac:dyDescent="0.2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46536</v>
      </c>
    </row>
    <row r="31" spans="1:7" ht="15" customHeight="1" x14ac:dyDescent="0.2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46889</v>
      </c>
    </row>
    <row r="32" spans="1:7" ht="15" customHeight="1" x14ac:dyDescent="0.2">
      <c r="A32" s="6" t="s">
        <v>19</v>
      </c>
      <c r="B32" s="7">
        <v>2317</v>
      </c>
      <c r="C32" s="12">
        <v>3351</v>
      </c>
      <c r="D32" s="5">
        <f t="shared" si="2"/>
        <v>-1034</v>
      </c>
      <c r="E32" s="5">
        <f t="shared" si="3"/>
        <v>45855</v>
      </c>
    </row>
    <row r="33" spans="1:5" ht="15" customHeight="1" x14ac:dyDescent="0.2">
      <c r="A33" s="8" t="s">
        <v>22</v>
      </c>
      <c r="B33" s="9">
        <f>SUM(B21:B32)</f>
        <v>38921</v>
      </c>
      <c r="C33" s="9">
        <f>SUM(C21:C32)</f>
        <v>32270</v>
      </c>
      <c r="D33" s="10">
        <f>SUM(D21:D32)</f>
        <v>6651</v>
      </c>
      <c r="E33" s="10">
        <f>E32</f>
        <v>45855</v>
      </c>
    </row>
    <row r="34" spans="1:5" ht="15" customHeight="1" x14ac:dyDescent="0.2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44901</v>
      </c>
    </row>
    <row r="35" spans="1:5" ht="15" customHeight="1" x14ac:dyDescent="0.2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43887</v>
      </c>
    </row>
    <row r="36" spans="1:5" ht="15" customHeight="1" x14ac:dyDescent="0.2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43003</v>
      </c>
    </row>
    <row r="37" spans="1:5" ht="15" customHeight="1" x14ac:dyDescent="0.2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43271</v>
      </c>
    </row>
    <row r="38" spans="1:5" ht="15" customHeight="1" x14ac:dyDescent="0.2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44029</v>
      </c>
    </row>
    <row r="39" spans="1:5" ht="15" customHeight="1" x14ac:dyDescent="0.2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45461</v>
      </c>
    </row>
    <row r="40" spans="1:5" ht="15" customHeight="1" x14ac:dyDescent="0.2">
      <c r="A40" s="6" t="s">
        <v>14</v>
      </c>
      <c r="B40" s="7">
        <v>3242</v>
      </c>
      <c r="C40" s="7">
        <v>2819</v>
      </c>
      <c r="D40" s="5">
        <f t="shared" si="4"/>
        <v>423</v>
      </c>
      <c r="E40" s="5">
        <f t="shared" si="5"/>
        <v>45884</v>
      </c>
    </row>
    <row r="41" spans="1:5" ht="15" customHeight="1" x14ac:dyDescent="0.2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46891</v>
      </c>
    </row>
    <row r="42" spans="1:5" ht="15" customHeight="1" x14ac:dyDescent="0.2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48185</v>
      </c>
    </row>
    <row r="43" spans="1:5" ht="15" customHeight="1" x14ac:dyDescent="0.2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48390</v>
      </c>
    </row>
    <row r="44" spans="1:5" ht="15" customHeight="1" x14ac:dyDescent="0.2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48233</v>
      </c>
    </row>
    <row r="45" spans="1:5" ht="15" customHeight="1" x14ac:dyDescent="0.2">
      <c r="A45" s="6" t="s">
        <v>19</v>
      </c>
      <c r="B45" s="7">
        <v>2326</v>
      </c>
      <c r="C45" s="7">
        <v>3379</v>
      </c>
      <c r="D45" s="5">
        <f t="shared" si="4"/>
        <v>-1053</v>
      </c>
      <c r="E45" s="5">
        <f t="shared" si="5"/>
        <v>47180</v>
      </c>
    </row>
    <row r="46" spans="1:5" ht="15" customHeight="1" x14ac:dyDescent="0.2">
      <c r="A46" s="8" t="s">
        <v>24</v>
      </c>
      <c r="B46" s="9">
        <f>SUM(B34:B45)</f>
        <v>38426</v>
      </c>
      <c r="C46" s="9">
        <f>SUM(C34:C45)</f>
        <v>37101</v>
      </c>
      <c r="D46" s="10">
        <f>SUM(D34:D45)</f>
        <v>1325</v>
      </c>
      <c r="E46" s="10">
        <f>E45</f>
        <v>47180</v>
      </c>
    </row>
    <row r="47" spans="1:5" ht="15" customHeight="1" x14ac:dyDescent="0.2">
      <c r="A47" s="2" t="s">
        <v>25</v>
      </c>
      <c r="B47" s="3">
        <v>2759</v>
      </c>
      <c r="C47" s="3">
        <v>3154</v>
      </c>
      <c r="D47" s="4">
        <f t="shared" ref="D47:D58" si="6">B47-C47</f>
        <v>-395</v>
      </c>
      <c r="E47" s="4">
        <f>E45+D47</f>
        <v>46785</v>
      </c>
    </row>
    <row r="48" spans="1:5" ht="15" customHeight="1" x14ac:dyDescent="0.2">
      <c r="A48" s="6" t="s">
        <v>9</v>
      </c>
      <c r="B48" s="7">
        <v>2672</v>
      </c>
      <c r="C48" s="7">
        <v>3138</v>
      </c>
      <c r="D48" s="5">
        <f t="shared" si="6"/>
        <v>-466</v>
      </c>
      <c r="E48" s="5">
        <f t="shared" ref="E48:E58" si="7">E47+D48</f>
        <v>46319</v>
      </c>
    </row>
    <row r="49" spans="1:5" ht="15" customHeight="1" x14ac:dyDescent="0.2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46699</v>
      </c>
    </row>
    <row r="50" spans="1:5" ht="15" customHeight="1" x14ac:dyDescent="0.2">
      <c r="A50" s="6" t="s">
        <v>11</v>
      </c>
      <c r="B50" s="7">
        <v>3022</v>
      </c>
      <c r="C50" s="7">
        <v>2407</v>
      </c>
      <c r="D50" s="5">
        <f t="shared" si="6"/>
        <v>615</v>
      </c>
      <c r="E50" s="5">
        <f t="shared" si="7"/>
        <v>47314</v>
      </c>
    </row>
    <row r="51" spans="1:5" ht="15" customHeight="1" x14ac:dyDescent="0.2">
      <c r="A51" s="6" t="s">
        <v>12</v>
      </c>
      <c r="B51" s="7">
        <v>3378</v>
      </c>
      <c r="C51" s="7">
        <v>2794</v>
      </c>
      <c r="D51" s="5">
        <f t="shared" si="6"/>
        <v>584</v>
      </c>
      <c r="E51" s="5">
        <f t="shared" si="7"/>
        <v>47898</v>
      </c>
    </row>
    <row r="52" spans="1:5" ht="15" customHeight="1" x14ac:dyDescent="0.2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48905</v>
      </c>
    </row>
    <row r="53" spans="1:5" ht="15" customHeight="1" x14ac:dyDescent="0.2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49541</v>
      </c>
    </row>
    <row r="54" spans="1:5" ht="15" customHeight="1" x14ac:dyDescent="0.2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50064</v>
      </c>
    </row>
    <row r="55" spans="1:5" ht="15" customHeight="1" x14ac:dyDescent="0.2">
      <c r="A55" s="6" t="s">
        <v>16</v>
      </c>
      <c r="B55" s="7">
        <v>3169</v>
      </c>
      <c r="C55" s="7">
        <v>3260</v>
      </c>
      <c r="D55" s="5">
        <f t="shared" si="6"/>
        <v>-91</v>
      </c>
      <c r="E55" s="5">
        <f t="shared" si="7"/>
        <v>49973</v>
      </c>
    </row>
    <row r="56" spans="1:5" ht="15" customHeight="1" x14ac:dyDescent="0.2">
      <c r="A56" s="6" t="s">
        <v>17</v>
      </c>
      <c r="B56" s="7">
        <v>3243</v>
      </c>
      <c r="C56" s="7">
        <v>3211</v>
      </c>
      <c r="D56" s="5">
        <f t="shared" si="6"/>
        <v>32</v>
      </c>
      <c r="E56" s="5">
        <f t="shared" si="7"/>
        <v>50005</v>
      </c>
    </row>
    <row r="57" spans="1:5" ht="15" customHeight="1" x14ac:dyDescent="0.2">
      <c r="A57" s="6" t="s">
        <v>18</v>
      </c>
      <c r="B57" s="7">
        <v>2887</v>
      </c>
      <c r="C57" s="7">
        <v>3363</v>
      </c>
      <c r="D57" s="5">
        <f t="shared" si="6"/>
        <v>-476</v>
      </c>
      <c r="E57" s="5">
        <f t="shared" si="7"/>
        <v>49529</v>
      </c>
    </row>
    <row r="58" spans="1:5" ht="15" customHeight="1" x14ac:dyDescent="0.2">
      <c r="A58" s="6" t="s">
        <v>19</v>
      </c>
      <c r="B58" s="7">
        <v>1667</v>
      </c>
      <c r="C58" s="7">
        <v>3457</v>
      </c>
      <c r="D58" s="5">
        <f t="shared" si="6"/>
        <v>-1790</v>
      </c>
      <c r="E58" s="5">
        <f t="shared" si="7"/>
        <v>47739</v>
      </c>
    </row>
    <row r="59" spans="1:5" ht="15" customHeight="1" x14ac:dyDescent="0.2">
      <c r="A59" s="8" t="s">
        <v>38</v>
      </c>
      <c r="B59" s="9">
        <f>SUM(B47:B58)</f>
        <v>36648</v>
      </c>
      <c r="C59" s="9">
        <f>SUM(C47:C58)</f>
        <v>36089</v>
      </c>
      <c r="D59" s="10">
        <f>SUM(D47:D58)</f>
        <v>559</v>
      </c>
      <c r="E59" s="10">
        <f>E58</f>
        <v>47739</v>
      </c>
    </row>
    <row r="60" spans="1:5" ht="15" customHeight="1" x14ac:dyDescent="0.2">
      <c r="A60" s="2" t="s">
        <v>39</v>
      </c>
      <c r="B60" s="3">
        <v>2588</v>
      </c>
      <c r="C60" s="3">
        <v>3023</v>
      </c>
      <c r="D60" s="4">
        <f t="shared" ref="D60:D71" si="8">B60-C60</f>
        <v>-435</v>
      </c>
      <c r="E60" s="4">
        <f>E58+D60</f>
        <v>47304</v>
      </c>
    </row>
    <row r="61" spans="1:5" ht="15" customHeight="1" x14ac:dyDescent="0.2">
      <c r="A61" s="6" t="s">
        <v>9</v>
      </c>
      <c r="B61" s="7">
        <v>2479</v>
      </c>
      <c r="C61" s="7">
        <v>3047</v>
      </c>
      <c r="D61" s="5">
        <f t="shared" si="8"/>
        <v>-568</v>
      </c>
      <c r="E61" s="5">
        <f t="shared" ref="E61:E71" si="9">E60+D61</f>
        <v>46736</v>
      </c>
    </row>
    <row r="62" spans="1:5" ht="15" customHeight="1" x14ac:dyDescent="0.2">
      <c r="A62" s="6" t="s">
        <v>10</v>
      </c>
      <c r="B62" s="7">
        <v>3204</v>
      </c>
      <c r="C62" s="7">
        <v>2914</v>
      </c>
      <c r="D62" s="5">
        <f t="shared" si="8"/>
        <v>290</v>
      </c>
      <c r="E62" s="5">
        <f t="shared" si="9"/>
        <v>47026</v>
      </c>
    </row>
    <row r="63" spans="1:5" ht="15" customHeight="1" x14ac:dyDescent="0.2">
      <c r="A63" s="6" t="s">
        <v>11</v>
      </c>
      <c r="B63" s="7">
        <v>3536</v>
      </c>
      <c r="C63" s="7">
        <v>2697</v>
      </c>
      <c r="D63" s="5">
        <f t="shared" si="8"/>
        <v>839</v>
      </c>
      <c r="E63" s="5">
        <f t="shared" si="9"/>
        <v>47865</v>
      </c>
    </row>
    <row r="64" spans="1:5" ht="15" customHeight="1" x14ac:dyDescent="0.2">
      <c r="A64" s="6" t="s">
        <v>12</v>
      </c>
      <c r="B64" s="7">
        <v>4084</v>
      </c>
      <c r="C64" s="7">
        <v>2744</v>
      </c>
      <c r="D64" s="5">
        <f t="shared" si="8"/>
        <v>1340</v>
      </c>
      <c r="E64" s="5">
        <f t="shared" si="9"/>
        <v>49205</v>
      </c>
    </row>
    <row r="65" spans="1:5" ht="15" customHeight="1" x14ac:dyDescent="0.2">
      <c r="A65" s="6" t="s">
        <v>13</v>
      </c>
      <c r="B65" s="7">
        <v>4359</v>
      </c>
      <c r="C65" s="7">
        <v>2920</v>
      </c>
      <c r="D65" s="5">
        <f t="shared" si="8"/>
        <v>1439</v>
      </c>
      <c r="E65" s="5">
        <f t="shared" si="9"/>
        <v>50644</v>
      </c>
    </row>
    <row r="66" spans="1:5" ht="15" customHeight="1" x14ac:dyDescent="0.2">
      <c r="A66" s="6" t="s">
        <v>14</v>
      </c>
      <c r="B66" s="7">
        <v>3845</v>
      </c>
      <c r="C66" s="7">
        <v>2968</v>
      </c>
      <c r="D66" s="5">
        <f t="shared" si="8"/>
        <v>877</v>
      </c>
      <c r="E66" s="5">
        <f t="shared" si="9"/>
        <v>51521</v>
      </c>
    </row>
    <row r="67" spans="1:5" ht="15" customHeight="1" x14ac:dyDescent="0.2">
      <c r="A67" s="6" t="s">
        <v>15</v>
      </c>
      <c r="B67" s="7">
        <v>3200</v>
      </c>
      <c r="C67" s="7">
        <v>3310</v>
      </c>
      <c r="D67" s="5">
        <f t="shared" si="8"/>
        <v>-110</v>
      </c>
      <c r="E67" s="5">
        <f t="shared" si="9"/>
        <v>51411</v>
      </c>
    </row>
    <row r="68" spans="1:5" ht="15" customHeight="1" x14ac:dyDescent="0.2">
      <c r="A68" s="6" t="s">
        <v>16</v>
      </c>
      <c r="B68" s="7">
        <v>2860</v>
      </c>
      <c r="C68" s="7">
        <v>2600</v>
      </c>
      <c r="D68" s="5">
        <f t="shared" si="8"/>
        <v>260</v>
      </c>
      <c r="E68" s="5">
        <f t="shared" si="9"/>
        <v>51671</v>
      </c>
    </row>
    <row r="69" spans="1:5" ht="15" customHeight="1" x14ac:dyDescent="0.2">
      <c r="A69" s="6" t="s">
        <v>17</v>
      </c>
      <c r="B69" s="7">
        <v>3207</v>
      </c>
      <c r="C69" s="7">
        <v>3416</v>
      </c>
      <c r="D69" s="5">
        <f t="shared" si="8"/>
        <v>-209</v>
      </c>
      <c r="E69" s="5">
        <f t="shared" si="9"/>
        <v>51462</v>
      </c>
    </row>
    <row r="70" spans="1:5" ht="15" customHeight="1" x14ac:dyDescent="0.2">
      <c r="A70" s="6" t="s">
        <v>42</v>
      </c>
      <c r="B70" s="7">
        <v>3013</v>
      </c>
      <c r="C70" s="7">
        <v>3324</v>
      </c>
      <c r="D70" s="5">
        <f t="shared" si="8"/>
        <v>-311</v>
      </c>
      <c r="E70" s="5">
        <f t="shared" si="9"/>
        <v>51151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51151</v>
      </c>
    </row>
    <row r="72" spans="1:5" ht="15" customHeight="1" x14ac:dyDescent="0.2">
      <c r="A72" s="8" t="s">
        <v>37</v>
      </c>
      <c r="B72" s="9">
        <f>SUM(B60:B71)</f>
        <v>36375</v>
      </c>
      <c r="C72" s="9">
        <f>SUM(C60:C71)</f>
        <v>32963</v>
      </c>
      <c r="D72" s="10">
        <f>SUM(D60:D71)</f>
        <v>3412</v>
      </c>
      <c r="E72" s="10">
        <f>E71</f>
        <v>51151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6.2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I7" sqref="I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1559</v>
      </c>
      <c r="C8" s="3">
        <v>964</v>
      </c>
      <c r="D8" s="4">
        <f t="shared" ref="D8:D19" si="0">B8-C8</f>
        <v>595</v>
      </c>
      <c r="E8" s="5">
        <v>20996</v>
      </c>
    </row>
    <row r="9" spans="1:5" ht="15" customHeight="1" x14ac:dyDescent="0.2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20952</v>
      </c>
    </row>
    <row r="10" spans="1:5" ht="15" customHeight="1" x14ac:dyDescent="0.2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20162</v>
      </c>
    </row>
    <row r="11" spans="1:5" ht="15" customHeight="1" x14ac:dyDescent="0.2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18628</v>
      </c>
    </row>
    <row r="12" spans="1:5" ht="15" customHeight="1" x14ac:dyDescent="0.2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18075</v>
      </c>
    </row>
    <row r="13" spans="1:5" ht="15" customHeight="1" x14ac:dyDescent="0.2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17987</v>
      </c>
    </row>
    <row r="14" spans="1:5" ht="15" customHeight="1" x14ac:dyDescent="0.2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18865</v>
      </c>
    </row>
    <row r="15" spans="1:5" ht="15" customHeight="1" x14ac:dyDescent="0.2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19972</v>
      </c>
    </row>
    <row r="16" spans="1:5" ht="15" customHeight="1" x14ac:dyDescent="0.2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20786</v>
      </c>
    </row>
    <row r="17" spans="1:5" ht="15" customHeight="1" x14ac:dyDescent="0.2">
      <c r="A17" s="6" t="s">
        <v>17</v>
      </c>
      <c r="B17" s="7">
        <v>1845</v>
      </c>
      <c r="C17" s="7">
        <v>1056</v>
      </c>
      <c r="D17" s="5">
        <f t="shared" si="0"/>
        <v>789</v>
      </c>
      <c r="E17" s="5">
        <f t="shared" si="1"/>
        <v>21575</v>
      </c>
    </row>
    <row r="18" spans="1:5" ht="15" customHeight="1" x14ac:dyDescent="0.2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21631</v>
      </c>
    </row>
    <row r="19" spans="1:5" ht="15" customHeight="1" x14ac:dyDescent="0.2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21385</v>
      </c>
    </row>
    <row r="20" spans="1:5" ht="15" customHeight="1" x14ac:dyDescent="0.2">
      <c r="A20" s="8" t="s">
        <v>20</v>
      </c>
      <c r="B20" s="9">
        <f>SUM(B8:B19)</f>
        <v>15485</v>
      </c>
      <c r="C20" s="9">
        <f>SUM(C8:C19)</f>
        <v>14501</v>
      </c>
      <c r="D20" s="9">
        <f>SUM(D8:D19)</f>
        <v>984</v>
      </c>
      <c r="E20" s="10">
        <f>E19</f>
        <v>21385</v>
      </c>
    </row>
    <row r="21" spans="1:5" ht="15" customHeight="1" x14ac:dyDescent="0.2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21964</v>
      </c>
    </row>
    <row r="22" spans="1:5" ht="15" customHeight="1" x14ac:dyDescent="0.2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22661</v>
      </c>
    </row>
    <row r="23" spans="1:5" ht="15" customHeight="1" x14ac:dyDescent="0.2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22583</v>
      </c>
    </row>
    <row r="24" spans="1:5" ht="15" customHeight="1" x14ac:dyDescent="0.2">
      <c r="A24" s="6" t="s">
        <v>11</v>
      </c>
      <c r="B24" s="7">
        <v>1358</v>
      </c>
      <c r="C24" s="7">
        <v>1248</v>
      </c>
      <c r="D24" s="5">
        <f t="shared" si="2"/>
        <v>110</v>
      </c>
      <c r="E24" s="5">
        <f t="shared" si="3"/>
        <v>22693</v>
      </c>
    </row>
    <row r="25" spans="1:5" ht="15" customHeight="1" x14ac:dyDescent="0.2">
      <c r="A25" s="6" t="s">
        <v>12</v>
      </c>
      <c r="B25" s="7">
        <v>1943</v>
      </c>
      <c r="C25" s="7">
        <v>1332</v>
      </c>
      <c r="D25" s="5">
        <f t="shared" si="2"/>
        <v>611</v>
      </c>
      <c r="E25" s="5">
        <f t="shared" si="3"/>
        <v>23304</v>
      </c>
    </row>
    <row r="26" spans="1:5" ht="15" customHeight="1" x14ac:dyDescent="0.2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23995</v>
      </c>
    </row>
    <row r="27" spans="1:5" ht="15" customHeight="1" x14ac:dyDescent="0.2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24156</v>
      </c>
    </row>
    <row r="28" spans="1:5" ht="15" customHeight="1" x14ac:dyDescent="0.2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24650</v>
      </c>
    </row>
    <row r="29" spans="1:5" ht="15" customHeight="1" x14ac:dyDescent="0.2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25219</v>
      </c>
    </row>
    <row r="30" spans="1:5" ht="15" customHeight="1" x14ac:dyDescent="0.2">
      <c r="A30" s="6" t="s">
        <v>17</v>
      </c>
      <c r="B30" s="7">
        <v>1827</v>
      </c>
      <c r="C30" s="12">
        <v>1654</v>
      </c>
      <c r="D30" s="5">
        <f t="shared" si="2"/>
        <v>173</v>
      </c>
      <c r="E30" s="5">
        <f t="shared" si="3"/>
        <v>25392</v>
      </c>
    </row>
    <row r="31" spans="1:5" ht="15" customHeight="1" x14ac:dyDescent="0.2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25337</v>
      </c>
    </row>
    <row r="32" spans="1:5" ht="15" customHeight="1" x14ac:dyDescent="0.2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25018</v>
      </c>
    </row>
    <row r="33" spans="1:5" ht="15" customHeight="1" x14ac:dyDescent="0.2">
      <c r="A33" s="8" t="s">
        <v>22</v>
      </c>
      <c r="B33" s="9">
        <f>SUM(B21:B32)</f>
        <v>21342</v>
      </c>
      <c r="C33" s="9">
        <f>SUM(C21:C32)</f>
        <v>17709</v>
      </c>
      <c r="D33" s="10">
        <f>SUM(D21:D32)</f>
        <v>3633</v>
      </c>
      <c r="E33" s="10">
        <f>E32</f>
        <v>25018</v>
      </c>
    </row>
    <row r="34" spans="1:5" ht="15" customHeight="1" x14ac:dyDescent="0.2">
      <c r="A34" s="2" t="s">
        <v>23</v>
      </c>
      <c r="B34" s="3">
        <v>1810</v>
      </c>
      <c r="C34" s="3">
        <v>1490</v>
      </c>
      <c r="D34" s="4">
        <f t="shared" ref="D34:D45" si="4">B34-C34</f>
        <v>320</v>
      </c>
      <c r="E34" s="4">
        <f>E32+D34</f>
        <v>25338</v>
      </c>
    </row>
    <row r="35" spans="1:5" ht="15" customHeight="1" x14ac:dyDescent="0.2">
      <c r="A35" s="6" t="s">
        <v>9</v>
      </c>
      <c r="B35" s="7">
        <v>1826</v>
      </c>
      <c r="C35" s="7">
        <v>1672</v>
      </c>
      <c r="D35" s="5">
        <f t="shared" si="4"/>
        <v>154</v>
      </c>
      <c r="E35" s="5">
        <f t="shared" ref="E35:E45" si="5">E34+D35</f>
        <v>25492</v>
      </c>
    </row>
    <row r="36" spans="1:5" ht="15" customHeight="1" x14ac:dyDescent="0.2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25761</v>
      </c>
    </row>
    <row r="37" spans="1:5" ht="15" customHeight="1" x14ac:dyDescent="0.2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25764</v>
      </c>
    </row>
    <row r="38" spans="1:5" ht="15" customHeight="1" x14ac:dyDescent="0.2">
      <c r="A38" s="6" t="s">
        <v>12</v>
      </c>
      <c r="B38" s="7">
        <v>1921</v>
      </c>
      <c r="C38" s="7">
        <v>1861</v>
      </c>
      <c r="D38" s="5">
        <f t="shared" si="4"/>
        <v>60</v>
      </c>
      <c r="E38" s="5">
        <f t="shared" si="5"/>
        <v>25824</v>
      </c>
    </row>
    <row r="39" spans="1:5" ht="15" customHeight="1" x14ac:dyDescent="0.2">
      <c r="A39" s="6" t="s">
        <v>13</v>
      </c>
      <c r="B39" s="7">
        <v>1933</v>
      </c>
      <c r="C39" s="7">
        <v>1831</v>
      </c>
      <c r="D39" s="5">
        <f t="shared" si="4"/>
        <v>102</v>
      </c>
      <c r="E39" s="5">
        <f t="shared" si="5"/>
        <v>25926</v>
      </c>
    </row>
    <row r="40" spans="1:5" ht="15" customHeight="1" x14ac:dyDescent="0.2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26150</v>
      </c>
    </row>
    <row r="41" spans="1:5" ht="15" customHeight="1" x14ac:dyDescent="0.2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26025</v>
      </c>
    </row>
    <row r="42" spans="1:5" ht="15" customHeight="1" x14ac:dyDescent="0.2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25805</v>
      </c>
    </row>
    <row r="43" spans="1:5" ht="15" customHeight="1" x14ac:dyDescent="0.2">
      <c r="A43" s="6" t="s">
        <v>17</v>
      </c>
      <c r="B43" s="7">
        <v>1576</v>
      </c>
      <c r="C43" s="7">
        <v>1299</v>
      </c>
      <c r="D43" s="5">
        <f t="shared" si="4"/>
        <v>277</v>
      </c>
      <c r="E43" s="5">
        <f t="shared" si="5"/>
        <v>26082</v>
      </c>
    </row>
    <row r="44" spans="1:5" ht="15" customHeight="1" x14ac:dyDescent="0.2">
      <c r="A44" s="6" t="s">
        <v>18</v>
      </c>
      <c r="B44" s="7">
        <v>1573</v>
      </c>
      <c r="C44" s="7">
        <v>2137</v>
      </c>
      <c r="D44" s="5">
        <f t="shared" si="4"/>
        <v>-564</v>
      </c>
      <c r="E44" s="5">
        <f t="shared" si="5"/>
        <v>25518</v>
      </c>
    </row>
    <row r="45" spans="1:5" ht="15" customHeight="1" x14ac:dyDescent="0.2">
      <c r="A45" s="6" t="s">
        <v>19</v>
      </c>
      <c r="B45" s="7">
        <v>1224</v>
      </c>
      <c r="C45" s="7">
        <v>1961</v>
      </c>
      <c r="D45" s="5">
        <f t="shared" si="4"/>
        <v>-737</v>
      </c>
      <c r="E45" s="5">
        <f t="shared" si="5"/>
        <v>24781</v>
      </c>
    </row>
    <row r="46" spans="1:5" ht="15" customHeight="1" x14ac:dyDescent="0.2">
      <c r="A46" s="8" t="s">
        <v>24</v>
      </c>
      <c r="B46" s="9">
        <f>SUM(B34:B45)</f>
        <v>21058</v>
      </c>
      <c r="C46" s="9">
        <f>SUM(C34:C45)</f>
        <v>21295</v>
      </c>
      <c r="D46" s="10">
        <f>SUM(D34:D45)</f>
        <v>-237</v>
      </c>
      <c r="E46" s="10">
        <f>E45</f>
        <v>24781</v>
      </c>
    </row>
    <row r="47" spans="1:5" ht="15" customHeight="1" x14ac:dyDescent="0.2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25073</v>
      </c>
    </row>
    <row r="48" spans="1:5" ht="15" customHeight="1" x14ac:dyDescent="0.2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25221</v>
      </c>
    </row>
    <row r="49" spans="1:5" ht="15" customHeight="1" x14ac:dyDescent="0.2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25680</v>
      </c>
    </row>
    <row r="50" spans="1:5" ht="15" customHeight="1" x14ac:dyDescent="0.2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26291</v>
      </c>
    </row>
    <row r="51" spans="1:5" ht="15" customHeight="1" x14ac:dyDescent="0.2">
      <c r="A51" s="6" t="s">
        <v>12</v>
      </c>
      <c r="B51" s="7">
        <v>2352</v>
      </c>
      <c r="C51" s="7">
        <v>1548</v>
      </c>
      <c r="D51" s="5">
        <f t="shared" si="6"/>
        <v>804</v>
      </c>
      <c r="E51" s="5">
        <f t="shared" si="7"/>
        <v>27095</v>
      </c>
    </row>
    <row r="52" spans="1:5" ht="15" customHeight="1" x14ac:dyDescent="0.2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27884</v>
      </c>
    </row>
    <row r="53" spans="1:5" ht="15" customHeight="1" x14ac:dyDescent="0.2">
      <c r="A53" s="6" t="s">
        <v>14</v>
      </c>
      <c r="B53" s="7">
        <v>2774</v>
      </c>
      <c r="C53" s="7">
        <v>1622</v>
      </c>
      <c r="D53" s="5">
        <f t="shared" si="6"/>
        <v>1152</v>
      </c>
      <c r="E53" s="5">
        <f t="shared" si="7"/>
        <v>29036</v>
      </c>
    </row>
    <row r="54" spans="1:5" ht="15" customHeight="1" x14ac:dyDescent="0.2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29835</v>
      </c>
    </row>
    <row r="55" spans="1:5" ht="15" customHeight="1" x14ac:dyDescent="0.2">
      <c r="A55" s="6" t="s">
        <v>16</v>
      </c>
      <c r="B55" s="7">
        <v>2381</v>
      </c>
      <c r="C55" s="7">
        <v>1890</v>
      </c>
      <c r="D55" s="5">
        <f t="shared" si="6"/>
        <v>491</v>
      </c>
      <c r="E55" s="5">
        <f t="shared" si="7"/>
        <v>30326</v>
      </c>
    </row>
    <row r="56" spans="1:5" ht="15" customHeight="1" x14ac:dyDescent="0.2">
      <c r="A56" s="6" t="s">
        <v>17</v>
      </c>
      <c r="B56" s="7">
        <v>2565</v>
      </c>
      <c r="C56" s="7">
        <v>1717</v>
      </c>
      <c r="D56" s="5">
        <f t="shared" si="6"/>
        <v>848</v>
      </c>
      <c r="E56" s="5">
        <f t="shared" si="7"/>
        <v>31174</v>
      </c>
    </row>
    <row r="57" spans="1:5" ht="15" customHeight="1" x14ac:dyDescent="0.2">
      <c r="A57" s="6" t="s">
        <v>18</v>
      </c>
      <c r="B57" s="7">
        <v>1908</v>
      </c>
      <c r="C57" s="7">
        <v>2574</v>
      </c>
      <c r="D57" s="5">
        <f t="shared" si="6"/>
        <v>-666</v>
      </c>
      <c r="E57" s="5">
        <f t="shared" si="7"/>
        <v>30508</v>
      </c>
    </row>
    <row r="58" spans="1:5" ht="15" customHeight="1" x14ac:dyDescent="0.2">
      <c r="A58" s="6" t="s">
        <v>19</v>
      </c>
      <c r="B58" s="7">
        <v>1196</v>
      </c>
      <c r="C58" s="7">
        <v>2752</v>
      </c>
      <c r="D58" s="5">
        <f t="shared" si="6"/>
        <v>-1556</v>
      </c>
      <c r="E58" s="5">
        <f t="shared" si="7"/>
        <v>28952</v>
      </c>
    </row>
    <row r="59" spans="1:5" ht="15" customHeight="1" x14ac:dyDescent="0.2">
      <c r="A59" s="8" t="s">
        <v>38</v>
      </c>
      <c r="B59" s="9">
        <f>SUM(B47:B58)</f>
        <v>25842</v>
      </c>
      <c r="C59" s="9">
        <f>SUM(C47:C58)</f>
        <v>21671</v>
      </c>
      <c r="D59" s="10">
        <f>SUM(D47:D58)</f>
        <v>4171</v>
      </c>
      <c r="E59" s="10">
        <f>E58</f>
        <v>28952</v>
      </c>
    </row>
    <row r="60" spans="1:5" ht="15" customHeight="1" x14ac:dyDescent="0.2">
      <c r="A60" s="2" t="s">
        <v>39</v>
      </c>
      <c r="B60" s="3">
        <v>1984</v>
      </c>
      <c r="C60" s="3">
        <v>2183</v>
      </c>
      <c r="D60" s="4">
        <f t="shared" ref="D60:D71" si="8">B60-C60</f>
        <v>-199</v>
      </c>
      <c r="E60" s="4">
        <f>E58+D60</f>
        <v>28753</v>
      </c>
    </row>
    <row r="61" spans="1:5" ht="15" customHeight="1" x14ac:dyDescent="0.2">
      <c r="A61" s="6" t="s">
        <v>9</v>
      </c>
      <c r="B61" s="7">
        <v>1717</v>
      </c>
      <c r="C61" s="7">
        <v>2943</v>
      </c>
      <c r="D61" s="5">
        <f t="shared" si="8"/>
        <v>-1226</v>
      </c>
      <c r="E61" s="5">
        <f t="shared" ref="E61:E71" si="9">E60+D61</f>
        <v>27527</v>
      </c>
    </row>
    <row r="62" spans="1:5" ht="15" customHeight="1" x14ac:dyDescent="0.2">
      <c r="A62" s="6" t="s">
        <v>10</v>
      </c>
      <c r="B62" s="7">
        <v>1870</v>
      </c>
      <c r="C62" s="17">
        <v>2086</v>
      </c>
      <c r="D62" s="5">
        <f t="shared" si="8"/>
        <v>-216</v>
      </c>
      <c r="E62" s="5">
        <f t="shared" si="9"/>
        <v>27311</v>
      </c>
    </row>
    <row r="63" spans="1:5" ht="15" customHeight="1" x14ac:dyDescent="0.2">
      <c r="A63" s="6" t="s">
        <v>11</v>
      </c>
      <c r="B63" s="7">
        <v>2380</v>
      </c>
      <c r="C63" s="7">
        <v>1984</v>
      </c>
      <c r="D63" s="5">
        <f t="shared" si="8"/>
        <v>396</v>
      </c>
      <c r="E63" s="5">
        <f t="shared" si="9"/>
        <v>27707</v>
      </c>
    </row>
    <row r="64" spans="1:5" ht="15" customHeight="1" x14ac:dyDescent="0.2">
      <c r="A64" s="6" t="s">
        <v>12</v>
      </c>
      <c r="B64" s="7">
        <v>2102</v>
      </c>
      <c r="C64" s="7">
        <v>1848</v>
      </c>
      <c r="D64" s="5">
        <f t="shared" si="8"/>
        <v>254</v>
      </c>
      <c r="E64" s="5">
        <f t="shared" si="9"/>
        <v>27961</v>
      </c>
    </row>
    <row r="65" spans="1:5" ht="15" customHeight="1" x14ac:dyDescent="0.2">
      <c r="A65" s="6" t="s">
        <v>13</v>
      </c>
      <c r="B65" s="7">
        <v>2139</v>
      </c>
      <c r="C65" s="7">
        <v>1833</v>
      </c>
      <c r="D65" s="5">
        <f t="shared" si="8"/>
        <v>306</v>
      </c>
      <c r="E65" s="5">
        <f t="shared" si="9"/>
        <v>28267</v>
      </c>
    </row>
    <row r="66" spans="1:5" ht="15" customHeight="1" x14ac:dyDescent="0.2">
      <c r="A66" s="6" t="s">
        <v>14</v>
      </c>
      <c r="B66" s="7">
        <v>2424</v>
      </c>
      <c r="C66" s="7">
        <v>1957</v>
      </c>
      <c r="D66" s="5">
        <f t="shared" si="8"/>
        <v>467</v>
      </c>
      <c r="E66" s="5">
        <f t="shared" si="9"/>
        <v>28734</v>
      </c>
    </row>
    <row r="67" spans="1:5" ht="15" customHeight="1" x14ac:dyDescent="0.2">
      <c r="A67" s="6" t="s">
        <v>15</v>
      </c>
      <c r="B67" s="7">
        <v>2299</v>
      </c>
      <c r="C67" s="7">
        <v>2094</v>
      </c>
      <c r="D67" s="5">
        <f t="shared" si="8"/>
        <v>205</v>
      </c>
      <c r="E67" s="5">
        <f t="shared" si="9"/>
        <v>28939</v>
      </c>
    </row>
    <row r="68" spans="1:5" ht="15" customHeight="1" x14ac:dyDescent="0.2">
      <c r="A68" s="6" t="s">
        <v>16</v>
      </c>
      <c r="B68" s="7">
        <v>1874</v>
      </c>
      <c r="C68" s="7">
        <v>2088</v>
      </c>
      <c r="D68" s="5">
        <f t="shared" si="8"/>
        <v>-214</v>
      </c>
      <c r="E68" s="5">
        <f t="shared" si="9"/>
        <v>28725</v>
      </c>
    </row>
    <row r="69" spans="1:5" ht="15" customHeight="1" x14ac:dyDescent="0.2">
      <c r="A69" s="6" t="s">
        <v>17</v>
      </c>
      <c r="B69" s="7">
        <v>1660</v>
      </c>
      <c r="C69" s="7">
        <v>1587</v>
      </c>
      <c r="D69" s="5">
        <f t="shared" si="8"/>
        <v>73</v>
      </c>
      <c r="E69" s="5">
        <f t="shared" si="9"/>
        <v>28798</v>
      </c>
    </row>
    <row r="70" spans="1:5" ht="15" customHeight="1" x14ac:dyDescent="0.2">
      <c r="A70" s="6" t="s">
        <v>42</v>
      </c>
      <c r="B70" s="7">
        <v>1357</v>
      </c>
      <c r="C70" s="7">
        <v>2486</v>
      </c>
      <c r="D70" s="5">
        <f t="shared" si="8"/>
        <v>-1129</v>
      </c>
      <c r="E70" s="5">
        <f t="shared" si="9"/>
        <v>27669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27669</v>
      </c>
    </row>
    <row r="72" spans="1:5" ht="15" customHeight="1" x14ac:dyDescent="0.2">
      <c r="A72" s="8" t="s">
        <v>37</v>
      </c>
      <c r="B72" s="9">
        <f>SUM(B60:B71)</f>
        <v>21806</v>
      </c>
      <c r="C72" s="9">
        <f>SUM(C60:C71)</f>
        <v>23089</v>
      </c>
      <c r="D72" s="10">
        <f>SUM(D60:D71)</f>
        <v>-1283</v>
      </c>
      <c r="E72" s="10">
        <f>E71</f>
        <v>27669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31.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6" activePane="bottomLeft" state="frozen"/>
      <selection pane="bottomLeft" activeCell="I9" sqref="I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49808</v>
      </c>
    </row>
    <row r="9" spans="1:5" ht="15" customHeight="1" x14ac:dyDescent="0.2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51189</v>
      </c>
    </row>
    <row r="10" spans="1:5" ht="15" customHeight="1" x14ac:dyDescent="0.2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49994</v>
      </c>
    </row>
    <row r="11" spans="1:5" ht="15" customHeight="1" x14ac:dyDescent="0.2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46342</v>
      </c>
    </row>
    <row r="12" spans="1:5" ht="15" customHeight="1" x14ac:dyDescent="0.2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45531</v>
      </c>
    </row>
    <row r="13" spans="1:5" ht="15" customHeight="1" x14ac:dyDescent="0.2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47030</v>
      </c>
    </row>
    <row r="14" spans="1:5" ht="15" customHeight="1" x14ac:dyDescent="0.2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49992</v>
      </c>
    </row>
    <row r="15" spans="1:5" ht="15" customHeight="1" x14ac:dyDescent="0.2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52329</v>
      </c>
    </row>
    <row r="16" spans="1:5" ht="15" customHeight="1" x14ac:dyDescent="0.2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53864</v>
      </c>
    </row>
    <row r="17" spans="1:5" ht="15" customHeight="1" x14ac:dyDescent="0.2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54882</v>
      </c>
    </row>
    <row r="18" spans="1:5" ht="15" customHeight="1" x14ac:dyDescent="0.2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55541</v>
      </c>
    </row>
    <row r="19" spans="1:5" ht="15" customHeight="1" x14ac:dyDescent="0.2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53799</v>
      </c>
    </row>
    <row r="20" spans="1:5" ht="15" customHeight="1" x14ac:dyDescent="0.2">
      <c r="A20" s="8" t="s">
        <v>20</v>
      </c>
      <c r="B20" s="9">
        <f>SUM(B8:B19)</f>
        <v>46375</v>
      </c>
      <c r="C20" s="9">
        <f>SUM(C8:C19)</f>
        <v>41341</v>
      </c>
      <c r="D20" s="9">
        <f>SUM(D8:D19)</f>
        <v>5034</v>
      </c>
      <c r="E20" s="10">
        <f>E19</f>
        <v>53799</v>
      </c>
    </row>
    <row r="21" spans="1:5" ht="15" customHeight="1" x14ac:dyDescent="0.2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54327</v>
      </c>
    </row>
    <row r="22" spans="1:5" ht="15" customHeight="1" x14ac:dyDescent="0.2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56013</v>
      </c>
    </row>
    <row r="23" spans="1:5" ht="15" customHeight="1" x14ac:dyDescent="0.2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55580</v>
      </c>
    </row>
    <row r="24" spans="1:5" ht="15" customHeight="1" x14ac:dyDescent="0.2">
      <c r="A24" s="6" t="s">
        <v>11</v>
      </c>
      <c r="B24" s="7">
        <v>4293</v>
      </c>
      <c r="C24" s="7">
        <v>3989</v>
      </c>
      <c r="D24" s="5">
        <f t="shared" si="2"/>
        <v>304</v>
      </c>
      <c r="E24" s="5">
        <f t="shared" si="3"/>
        <v>55884</v>
      </c>
    </row>
    <row r="25" spans="1:5" ht="15" customHeight="1" x14ac:dyDescent="0.2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56475</v>
      </c>
    </row>
    <row r="26" spans="1:5" ht="15" customHeight="1" x14ac:dyDescent="0.2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57809</v>
      </c>
    </row>
    <row r="27" spans="1:5" ht="15" customHeight="1" x14ac:dyDescent="0.2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59609</v>
      </c>
    </row>
    <row r="28" spans="1:5" ht="15" customHeight="1" x14ac:dyDescent="0.2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61518</v>
      </c>
    </row>
    <row r="29" spans="1:5" ht="15" customHeight="1" x14ac:dyDescent="0.2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63077</v>
      </c>
    </row>
    <row r="30" spans="1:5" ht="15" customHeight="1" x14ac:dyDescent="0.2">
      <c r="A30" s="6" t="s">
        <v>17</v>
      </c>
      <c r="B30" s="7">
        <v>5226</v>
      </c>
      <c r="C30" s="7">
        <v>5055</v>
      </c>
      <c r="D30" s="5">
        <f t="shared" si="2"/>
        <v>171</v>
      </c>
      <c r="E30" s="5">
        <f t="shared" si="3"/>
        <v>63248</v>
      </c>
    </row>
    <row r="31" spans="1:5" ht="15" customHeight="1" x14ac:dyDescent="0.2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63940</v>
      </c>
    </row>
    <row r="32" spans="1:5" ht="15" customHeight="1" x14ac:dyDescent="0.2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61907</v>
      </c>
    </row>
    <row r="33" spans="1:5" ht="15" customHeight="1" x14ac:dyDescent="0.2">
      <c r="A33" s="8" t="s">
        <v>22</v>
      </c>
      <c r="B33" s="9">
        <f>SUM(B21:B32)</f>
        <v>61707</v>
      </c>
      <c r="C33" s="9">
        <f>SUM(C21:C32)</f>
        <v>53599</v>
      </c>
      <c r="D33" s="10">
        <f>SUM(D21:D32)</f>
        <v>8108</v>
      </c>
      <c r="E33" s="10">
        <f>E32</f>
        <v>61907</v>
      </c>
    </row>
    <row r="34" spans="1:5" ht="15" customHeight="1" x14ac:dyDescent="0.2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61977</v>
      </c>
    </row>
    <row r="35" spans="1:5" ht="15" customHeight="1" x14ac:dyDescent="0.2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64476</v>
      </c>
    </row>
    <row r="36" spans="1:5" ht="15" customHeight="1" x14ac:dyDescent="0.2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64087</v>
      </c>
    </row>
    <row r="37" spans="1:5" ht="15" customHeight="1" x14ac:dyDescent="0.2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64044</v>
      </c>
    </row>
    <row r="38" spans="1:5" ht="15" customHeight="1" x14ac:dyDescent="0.2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65993</v>
      </c>
    </row>
    <row r="39" spans="1:5" ht="15" customHeight="1" x14ac:dyDescent="0.2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68182</v>
      </c>
    </row>
    <row r="40" spans="1:5" ht="15" customHeight="1" x14ac:dyDescent="0.2">
      <c r="A40" s="6" t="s">
        <v>14</v>
      </c>
      <c r="B40" s="7">
        <v>6026</v>
      </c>
      <c r="C40" s="7">
        <v>4624</v>
      </c>
      <c r="D40" s="5">
        <f t="shared" si="4"/>
        <v>1402</v>
      </c>
      <c r="E40" s="5">
        <f t="shared" si="5"/>
        <v>69584</v>
      </c>
    </row>
    <row r="41" spans="1:5" ht="15" customHeight="1" x14ac:dyDescent="0.2">
      <c r="A41" s="6" t="s">
        <v>15</v>
      </c>
      <c r="B41" s="7">
        <v>6139</v>
      </c>
      <c r="C41" s="7">
        <v>5563</v>
      </c>
      <c r="D41" s="5">
        <f t="shared" si="4"/>
        <v>576</v>
      </c>
      <c r="E41" s="5">
        <f t="shared" si="5"/>
        <v>70160</v>
      </c>
    </row>
    <row r="42" spans="1:5" ht="15" customHeight="1" x14ac:dyDescent="0.2">
      <c r="A42" s="6" t="s">
        <v>16</v>
      </c>
      <c r="B42" s="7">
        <v>6081</v>
      </c>
      <c r="C42" s="7">
        <v>4880</v>
      </c>
      <c r="D42" s="5">
        <f t="shared" si="4"/>
        <v>1201</v>
      </c>
      <c r="E42" s="5">
        <f t="shared" si="5"/>
        <v>71361</v>
      </c>
    </row>
    <row r="43" spans="1:5" ht="15" customHeight="1" x14ac:dyDescent="0.2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72038</v>
      </c>
    </row>
    <row r="44" spans="1:5" ht="15" customHeight="1" x14ac:dyDescent="0.2">
      <c r="A44" s="6" t="s">
        <v>18</v>
      </c>
      <c r="B44" s="7">
        <v>5114</v>
      </c>
      <c r="C44" s="7">
        <v>5289</v>
      </c>
      <c r="D44" s="5">
        <f t="shared" si="4"/>
        <v>-175</v>
      </c>
      <c r="E44" s="5">
        <f t="shared" si="5"/>
        <v>71863</v>
      </c>
    </row>
    <row r="45" spans="1:5" ht="15" customHeight="1" x14ac:dyDescent="0.2">
      <c r="A45" s="6" t="s">
        <v>19</v>
      </c>
      <c r="B45" s="7">
        <v>3682</v>
      </c>
      <c r="C45" s="7">
        <v>4994</v>
      </c>
      <c r="D45" s="5">
        <f t="shared" si="4"/>
        <v>-1312</v>
      </c>
      <c r="E45" s="5">
        <f t="shared" si="5"/>
        <v>70551</v>
      </c>
    </row>
    <row r="46" spans="1:5" ht="15" customHeight="1" x14ac:dyDescent="0.2">
      <c r="A46" s="8" t="s">
        <v>24</v>
      </c>
      <c r="B46" s="9">
        <f>SUM(B34:B45)</f>
        <v>66327</v>
      </c>
      <c r="C46" s="9">
        <f>SUM(C34:C45)</f>
        <v>57683</v>
      </c>
      <c r="D46" s="10">
        <f>SUM(D34:D45)</f>
        <v>8644</v>
      </c>
      <c r="E46" s="10">
        <f>E45</f>
        <v>70551</v>
      </c>
    </row>
    <row r="47" spans="1:5" ht="15" customHeight="1" x14ac:dyDescent="0.2">
      <c r="A47" s="2" t="s">
        <v>25</v>
      </c>
      <c r="B47" s="3">
        <v>5403</v>
      </c>
      <c r="C47" s="3">
        <v>4963</v>
      </c>
      <c r="D47" s="4">
        <f t="shared" ref="D47:D58" si="6">B47-C47</f>
        <v>440</v>
      </c>
      <c r="E47" s="4">
        <f>E45+D47</f>
        <v>70991</v>
      </c>
    </row>
    <row r="48" spans="1:5" ht="15" customHeight="1" x14ac:dyDescent="0.2">
      <c r="A48" s="6" t="s">
        <v>9</v>
      </c>
      <c r="B48" s="7">
        <v>4624</v>
      </c>
      <c r="C48" s="7">
        <v>4463</v>
      </c>
      <c r="D48" s="5">
        <f t="shared" si="6"/>
        <v>161</v>
      </c>
      <c r="E48" s="5">
        <f t="shared" ref="E48:E58" si="7">E47+D48</f>
        <v>71152</v>
      </c>
    </row>
    <row r="49" spans="1:5" ht="15" customHeight="1" x14ac:dyDescent="0.2">
      <c r="A49" s="6" t="s">
        <v>10</v>
      </c>
      <c r="B49" s="7">
        <v>5735</v>
      </c>
      <c r="C49" s="7">
        <v>5555</v>
      </c>
      <c r="D49" s="5">
        <f t="shared" si="6"/>
        <v>180</v>
      </c>
      <c r="E49" s="5">
        <f t="shared" si="7"/>
        <v>71332</v>
      </c>
    </row>
    <row r="50" spans="1:5" ht="15" customHeight="1" x14ac:dyDescent="0.2">
      <c r="A50" s="6" t="s">
        <v>11</v>
      </c>
      <c r="B50" s="7">
        <v>5247</v>
      </c>
      <c r="C50" s="7">
        <v>5220</v>
      </c>
      <c r="D50" s="5">
        <f t="shared" si="6"/>
        <v>27</v>
      </c>
      <c r="E50" s="5">
        <f t="shared" si="7"/>
        <v>71359</v>
      </c>
    </row>
    <row r="51" spans="1:5" ht="15" customHeight="1" x14ac:dyDescent="0.2">
      <c r="A51" s="6" t="s">
        <v>12</v>
      </c>
      <c r="B51" s="7">
        <v>6496</v>
      </c>
      <c r="C51" s="7">
        <v>5180</v>
      </c>
      <c r="D51" s="5">
        <f t="shared" si="6"/>
        <v>1316</v>
      </c>
      <c r="E51" s="5">
        <f t="shared" si="7"/>
        <v>72675</v>
      </c>
    </row>
    <row r="52" spans="1:5" ht="15" customHeight="1" x14ac:dyDescent="0.2">
      <c r="A52" s="6" t="s">
        <v>13</v>
      </c>
      <c r="B52" s="7">
        <v>7187</v>
      </c>
      <c r="C52" s="7">
        <v>4792</v>
      </c>
      <c r="D52" s="5">
        <f t="shared" si="6"/>
        <v>2395</v>
      </c>
      <c r="E52" s="5">
        <f t="shared" si="7"/>
        <v>75070</v>
      </c>
    </row>
    <row r="53" spans="1:5" ht="15" customHeight="1" x14ac:dyDescent="0.2">
      <c r="A53" s="6" t="s">
        <v>14</v>
      </c>
      <c r="B53" s="7">
        <v>6500</v>
      </c>
      <c r="C53" s="7">
        <v>5364</v>
      </c>
      <c r="D53" s="5">
        <f t="shared" si="6"/>
        <v>1136</v>
      </c>
      <c r="E53" s="5">
        <f t="shared" si="7"/>
        <v>76206</v>
      </c>
    </row>
    <row r="54" spans="1:5" ht="15" customHeight="1" x14ac:dyDescent="0.2">
      <c r="A54" s="6" t="s">
        <v>15</v>
      </c>
      <c r="B54" s="7">
        <v>7358</v>
      </c>
      <c r="C54" s="7">
        <v>6047</v>
      </c>
      <c r="D54" s="5">
        <f t="shared" si="6"/>
        <v>1311</v>
      </c>
      <c r="E54" s="5">
        <f t="shared" si="7"/>
        <v>77517</v>
      </c>
    </row>
    <row r="55" spans="1:5" ht="15" customHeight="1" x14ac:dyDescent="0.2">
      <c r="A55" s="6" t="s">
        <v>16</v>
      </c>
      <c r="B55" s="7">
        <v>6138</v>
      </c>
      <c r="C55" s="7">
        <v>5422</v>
      </c>
      <c r="D55" s="5">
        <f t="shared" si="6"/>
        <v>716</v>
      </c>
      <c r="E55" s="5">
        <f t="shared" si="7"/>
        <v>78233</v>
      </c>
    </row>
    <row r="56" spans="1:5" ht="15" customHeight="1" x14ac:dyDescent="0.2">
      <c r="A56" s="6" t="s">
        <v>17</v>
      </c>
      <c r="B56" s="7">
        <v>7222</v>
      </c>
      <c r="C56" s="7">
        <v>6153</v>
      </c>
      <c r="D56" s="5">
        <f t="shared" si="6"/>
        <v>1069</v>
      </c>
      <c r="E56" s="5">
        <f t="shared" si="7"/>
        <v>79302</v>
      </c>
    </row>
    <row r="57" spans="1:5" ht="15" customHeight="1" x14ac:dyDescent="0.2">
      <c r="A57" s="6" t="s">
        <v>18</v>
      </c>
      <c r="B57" s="7">
        <v>6041</v>
      </c>
      <c r="C57" s="7">
        <v>6063</v>
      </c>
      <c r="D57" s="5">
        <f t="shared" si="6"/>
        <v>-22</v>
      </c>
      <c r="E57" s="5">
        <f t="shared" si="7"/>
        <v>79280</v>
      </c>
    </row>
    <row r="58" spans="1:5" ht="15" customHeight="1" x14ac:dyDescent="0.2">
      <c r="A58" s="6" t="s">
        <v>19</v>
      </c>
      <c r="B58" s="7">
        <v>3984</v>
      </c>
      <c r="C58" s="7">
        <v>6037</v>
      </c>
      <c r="D58" s="5">
        <f t="shared" si="6"/>
        <v>-2053</v>
      </c>
      <c r="E58" s="5">
        <f t="shared" si="7"/>
        <v>77227</v>
      </c>
    </row>
    <row r="59" spans="1:5" ht="15" customHeight="1" x14ac:dyDescent="0.2">
      <c r="A59" s="8" t="s">
        <v>38</v>
      </c>
      <c r="B59" s="9">
        <f>SUM(B47:B58)</f>
        <v>71935</v>
      </c>
      <c r="C59" s="9">
        <f>SUM(C47:C58)</f>
        <v>65259</v>
      </c>
      <c r="D59" s="10">
        <f>SUM(D47:D58)</f>
        <v>6676</v>
      </c>
      <c r="E59" s="10">
        <f>E58</f>
        <v>77227</v>
      </c>
    </row>
    <row r="60" spans="1:5" ht="15" customHeight="1" x14ac:dyDescent="0.2">
      <c r="A60" s="2" t="s">
        <v>39</v>
      </c>
      <c r="B60" s="3">
        <v>6188</v>
      </c>
      <c r="C60" s="3">
        <v>5738</v>
      </c>
      <c r="D60" s="4">
        <f t="shared" ref="D60:D71" si="8">B60-C60</f>
        <v>450</v>
      </c>
      <c r="E60" s="4">
        <f>E58+D60</f>
        <v>77677</v>
      </c>
    </row>
    <row r="61" spans="1:5" ht="15" customHeight="1" x14ac:dyDescent="0.2">
      <c r="A61" s="6" t="s">
        <v>9</v>
      </c>
      <c r="B61" s="7">
        <v>5882</v>
      </c>
      <c r="C61" s="7">
        <v>4802</v>
      </c>
      <c r="D61" s="5">
        <f t="shared" si="8"/>
        <v>1080</v>
      </c>
      <c r="E61" s="5">
        <f t="shared" ref="E61:E71" si="9">E60+D61</f>
        <v>78757</v>
      </c>
    </row>
    <row r="62" spans="1:5" ht="15" customHeight="1" x14ac:dyDescent="0.2">
      <c r="A62" s="6" t="s">
        <v>10</v>
      </c>
      <c r="B62" s="7">
        <v>5603</v>
      </c>
      <c r="C62" s="7">
        <v>6196</v>
      </c>
      <c r="D62" s="5">
        <f t="shared" si="8"/>
        <v>-593</v>
      </c>
      <c r="E62" s="5">
        <f t="shared" si="9"/>
        <v>78164</v>
      </c>
    </row>
    <row r="63" spans="1:5" ht="15" customHeight="1" x14ac:dyDescent="0.2">
      <c r="A63" s="6" t="s">
        <v>11</v>
      </c>
      <c r="B63" s="7">
        <v>6349</v>
      </c>
      <c r="C63" s="7">
        <v>5372</v>
      </c>
      <c r="D63" s="5">
        <f t="shared" si="8"/>
        <v>977</v>
      </c>
      <c r="E63" s="5">
        <f t="shared" si="9"/>
        <v>79141</v>
      </c>
    </row>
    <row r="64" spans="1:5" ht="15" customHeight="1" x14ac:dyDescent="0.2">
      <c r="A64" s="6" t="s">
        <v>12</v>
      </c>
      <c r="B64" s="7">
        <v>6172</v>
      </c>
      <c r="C64" s="7">
        <v>5247</v>
      </c>
      <c r="D64" s="5">
        <f t="shared" si="8"/>
        <v>925</v>
      </c>
      <c r="E64" s="5">
        <f t="shared" si="9"/>
        <v>80066</v>
      </c>
    </row>
    <row r="65" spans="1:5" ht="15" customHeight="1" x14ac:dyDescent="0.2">
      <c r="A65" s="6" t="s">
        <v>13</v>
      </c>
      <c r="B65" s="7">
        <v>6117</v>
      </c>
      <c r="C65" s="7">
        <v>5076</v>
      </c>
      <c r="D65" s="5">
        <f t="shared" si="8"/>
        <v>1041</v>
      </c>
      <c r="E65" s="5">
        <f t="shared" si="9"/>
        <v>81107</v>
      </c>
    </row>
    <row r="66" spans="1:5" ht="15" customHeight="1" x14ac:dyDescent="0.2">
      <c r="A66" s="6" t="s">
        <v>14</v>
      </c>
      <c r="B66" s="7">
        <v>6019</v>
      </c>
      <c r="C66" s="7">
        <v>5727</v>
      </c>
      <c r="D66" s="5">
        <f t="shared" si="8"/>
        <v>292</v>
      </c>
      <c r="E66" s="5">
        <f t="shared" si="9"/>
        <v>81399</v>
      </c>
    </row>
    <row r="67" spans="1:5" ht="15" customHeight="1" x14ac:dyDescent="0.2">
      <c r="A67" s="6" t="s">
        <v>15</v>
      </c>
      <c r="B67" s="7">
        <v>6365</v>
      </c>
      <c r="C67" s="7">
        <v>5440</v>
      </c>
      <c r="D67" s="5">
        <f t="shared" si="8"/>
        <v>925</v>
      </c>
      <c r="E67" s="5">
        <f t="shared" si="9"/>
        <v>82324</v>
      </c>
    </row>
    <row r="68" spans="1:5" ht="15" customHeight="1" x14ac:dyDescent="0.2">
      <c r="A68" s="6" t="s">
        <v>16</v>
      </c>
      <c r="B68" s="7">
        <v>6324</v>
      </c>
      <c r="C68" s="7">
        <v>5369</v>
      </c>
      <c r="D68" s="5">
        <f t="shared" si="8"/>
        <v>955</v>
      </c>
      <c r="E68" s="5">
        <f t="shared" si="9"/>
        <v>83279</v>
      </c>
    </row>
    <row r="69" spans="1:5" ht="15" customHeight="1" x14ac:dyDescent="0.2">
      <c r="A69" s="6" t="s">
        <v>17</v>
      </c>
      <c r="B69" s="7">
        <v>5318</v>
      </c>
      <c r="C69" s="7">
        <v>6386</v>
      </c>
      <c r="D69" s="5">
        <f t="shared" si="8"/>
        <v>-1068</v>
      </c>
      <c r="E69" s="5">
        <f t="shared" si="9"/>
        <v>82211</v>
      </c>
    </row>
    <row r="70" spans="1:5" ht="15" customHeight="1" x14ac:dyDescent="0.2">
      <c r="A70" s="6" t="s">
        <v>42</v>
      </c>
      <c r="B70" s="7">
        <v>5677</v>
      </c>
      <c r="C70" s="7">
        <v>6369</v>
      </c>
      <c r="D70" s="5">
        <f t="shared" si="8"/>
        <v>-692</v>
      </c>
      <c r="E70" s="5">
        <f t="shared" si="9"/>
        <v>81519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81519</v>
      </c>
    </row>
    <row r="72" spans="1:5" ht="15" customHeight="1" x14ac:dyDescent="0.2">
      <c r="A72" s="8" t="s">
        <v>37</v>
      </c>
      <c r="B72" s="9">
        <f>SUM(B60:B71)</f>
        <v>66014</v>
      </c>
      <c r="C72" s="9">
        <f>SUM(C60:C71)</f>
        <v>61722</v>
      </c>
      <c r="D72" s="10">
        <f>SUM(D60:D71)</f>
        <v>4292</v>
      </c>
      <c r="E72" s="10">
        <f>E71</f>
        <v>81519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5.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I8" sqref="I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25824</v>
      </c>
    </row>
    <row r="9" spans="1:5" ht="15" customHeight="1" x14ac:dyDescent="0.2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26223</v>
      </c>
    </row>
    <row r="10" spans="1:5" ht="15" customHeight="1" x14ac:dyDescent="0.2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26132</v>
      </c>
    </row>
    <row r="11" spans="1:5" ht="15" customHeight="1" x14ac:dyDescent="0.2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25251</v>
      </c>
    </row>
    <row r="12" spans="1:5" ht="15" customHeight="1" x14ac:dyDescent="0.2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25146</v>
      </c>
    </row>
    <row r="13" spans="1:5" ht="15" customHeight="1" x14ac:dyDescent="0.2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25294</v>
      </c>
    </row>
    <row r="14" spans="1:5" ht="15" customHeight="1" x14ac:dyDescent="0.2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25832</v>
      </c>
    </row>
    <row r="15" spans="1:5" ht="15" customHeight="1" x14ac:dyDescent="0.2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26559</v>
      </c>
    </row>
    <row r="16" spans="1:5" ht="15" customHeight="1" x14ac:dyDescent="0.2">
      <c r="A16" s="6" t="s">
        <v>16</v>
      </c>
      <c r="B16" s="7">
        <v>1975</v>
      </c>
      <c r="C16" s="7">
        <v>2036</v>
      </c>
      <c r="D16" s="5">
        <f t="shared" si="0"/>
        <v>-61</v>
      </c>
      <c r="E16" s="5">
        <f t="shared" si="1"/>
        <v>26498</v>
      </c>
    </row>
    <row r="17" spans="1:5" ht="15" customHeight="1" x14ac:dyDescent="0.2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27102</v>
      </c>
    </row>
    <row r="18" spans="1:5" ht="15" customHeight="1" x14ac:dyDescent="0.2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27249</v>
      </c>
    </row>
    <row r="19" spans="1:5" ht="15" customHeight="1" x14ac:dyDescent="0.2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26035</v>
      </c>
    </row>
    <row r="20" spans="1:5" ht="15" customHeight="1" x14ac:dyDescent="0.2">
      <c r="A20" s="8" t="s">
        <v>20</v>
      </c>
      <c r="B20" s="9">
        <f>SUM(B8:B19)</f>
        <v>21589</v>
      </c>
      <c r="C20" s="9">
        <f>SUM(C8:C19)</f>
        <v>20614</v>
      </c>
      <c r="D20" s="9">
        <f>SUM(D8:D19)</f>
        <v>975</v>
      </c>
      <c r="E20" s="10">
        <f>E19</f>
        <v>26035</v>
      </c>
    </row>
    <row r="21" spans="1:5" ht="15" customHeight="1" x14ac:dyDescent="0.2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26955</v>
      </c>
    </row>
    <row r="22" spans="1:5" ht="15" customHeight="1" x14ac:dyDescent="0.2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27498</v>
      </c>
    </row>
    <row r="23" spans="1:5" ht="15" customHeight="1" x14ac:dyDescent="0.2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28229</v>
      </c>
    </row>
    <row r="24" spans="1:5" ht="15" customHeight="1" x14ac:dyDescent="0.2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27780</v>
      </c>
    </row>
    <row r="25" spans="1:5" ht="15" customHeight="1" x14ac:dyDescent="0.2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27519</v>
      </c>
    </row>
    <row r="26" spans="1:5" ht="15" customHeight="1" x14ac:dyDescent="0.2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27675</v>
      </c>
    </row>
    <row r="27" spans="1:5" ht="15" customHeight="1" x14ac:dyDescent="0.2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27433</v>
      </c>
    </row>
    <row r="28" spans="1:5" ht="15" customHeight="1" x14ac:dyDescent="0.2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28180</v>
      </c>
    </row>
    <row r="29" spans="1:5" ht="15" customHeight="1" x14ac:dyDescent="0.2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29275</v>
      </c>
    </row>
    <row r="30" spans="1:5" ht="15" customHeight="1" x14ac:dyDescent="0.2">
      <c r="A30" s="6" t="s">
        <v>17</v>
      </c>
      <c r="B30" s="7">
        <v>2345</v>
      </c>
      <c r="C30" s="7">
        <v>1890</v>
      </c>
      <c r="D30" s="5">
        <f t="shared" si="2"/>
        <v>455</v>
      </c>
      <c r="E30" s="5">
        <f t="shared" si="3"/>
        <v>29730</v>
      </c>
    </row>
    <row r="31" spans="1:5" ht="15" customHeight="1" x14ac:dyDescent="0.2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30002</v>
      </c>
    </row>
    <row r="32" spans="1:5" ht="15" customHeight="1" x14ac:dyDescent="0.2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29388</v>
      </c>
    </row>
    <row r="33" spans="1:5" ht="15" customHeight="1" x14ac:dyDescent="0.2">
      <c r="A33" s="8" t="s">
        <v>22</v>
      </c>
      <c r="B33" s="9">
        <f>SUM(B21:B32)</f>
        <v>27724</v>
      </c>
      <c r="C33" s="9">
        <f>SUM(C21:C32)</f>
        <v>24371</v>
      </c>
      <c r="D33" s="10">
        <f>SUM(D21:D32)</f>
        <v>3353</v>
      </c>
      <c r="E33" s="10">
        <f>E32</f>
        <v>29388</v>
      </c>
    </row>
    <row r="34" spans="1:5" ht="15" customHeight="1" x14ac:dyDescent="0.2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29663</v>
      </c>
    </row>
    <row r="35" spans="1:5" ht="15" customHeight="1" x14ac:dyDescent="0.2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30355</v>
      </c>
    </row>
    <row r="36" spans="1:5" ht="15" customHeight="1" x14ac:dyDescent="0.2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30778</v>
      </c>
    </row>
    <row r="37" spans="1:5" ht="15" customHeight="1" x14ac:dyDescent="0.2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31560</v>
      </c>
    </row>
    <row r="38" spans="1:5" ht="15" customHeight="1" x14ac:dyDescent="0.2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32787</v>
      </c>
    </row>
    <row r="39" spans="1:5" ht="15" customHeight="1" x14ac:dyDescent="0.2">
      <c r="A39" s="6" t="s">
        <v>13</v>
      </c>
      <c r="B39" s="7">
        <v>2903</v>
      </c>
      <c r="C39" s="7">
        <v>2046</v>
      </c>
      <c r="D39" s="5">
        <f t="shared" si="4"/>
        <v>857</v>
      </c>
      <c r="E39" s="5">
        <f t="shared" si="5"/>
        <v>33644</v>
      </c>
    </row>
    <row r="40" spans="1:5" ht="15" customHeight="1" x14ac:dyDescent="0.2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34034</v>
      </c>
    </row>
    <row r="41" spans="1:5" ht="15" customHeight="1" x14ac:dyDescent="0.2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34620</v>
      </c>
    </row>
    <row r="42" spans="1:5" ht="15" customHeight="1" x14ac:dyDescent="0.2">
      <c r="A42" s="6" t="s">
        <v>16</v>
      </c>
      <c r="B42" s="7">
        <v>2631</v>
      </c>
      <c r="C42" s="7">
        <v>2365</v>
      </c>
      <c r="D42" s="5">
        <f t="shared" si="4"/>
        <v>266</v>
      </c>
      <c r="E42" s="5">
        <f t="shared" si="5"/>
        <v>34886</v>
      </c>
    </row>
    <row r="43" spans="1:5" ht="15" customHeight="1" x14ac:dyDescent="0.2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35043</v>
      </c>
    </row>
    <row r="44" spans="1:5" ht="15" customHeight="1" x14ac:dyDescent="0.2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34754</v>
      </c>
    </row>
    <row r="45" spans="1:5" ht="15" customHeight="1" x14ac:dyDescent="0.2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33701</v>
      </c>
    </row>
    <row r="46" spans="1:5" ht="15" customHeight="1" x14ac:dyDescent="0.2">
      <c r="A46" s="8" t="s">
        <v>24</v>
      </c>
      <c r="B46" s="9">
        <f>SUM(B34:B45)</f>
        <v>30627</v>
      </c>
      <c r="C46" s="9">
        <f>SUM(C34:C45)</f>
        <v>26314</v>
      </c>
      <c r="D46" s="10">
        <f>SUM(D34:D45)</f>
        <v>4313</v>
      </c>
      <c r="E46" s="10">
        <f>E45</f>
        <v>33701</v>
      </c>
    </row>
    <row r="47" spans="1:5" ht="15.75" customHeight="1" x14ac:dyDescent="0.2">
      <c r="A47" s="2" t="s">
        <v>25</v>
      </c>
      <c r="B47" s="3">
        <v>2385</v>
      </c>
      <c r="C47" s="3">
        <v>2189</v>
      </c>
      <c r="D47" s="4">
        <f t="shared" ref="D47:D58" si="6">B47-C47</f>
        <v>196</v>
      </c>
      <c r="E47" s="4">
        <f>E45+D47</f>
        <v>33897</v>
      </c>
    </row>
    <row r="48" spans="1:5" ht="15.75" customHeight="1" x14ac:dyDescent="0.2">
      <c r="A48" s="6" t="s">
        <v>9</v>
      </c>
      <c r="B48" s="7">
        <v>2370</v>
      </c>
      <c r="C48" s="7">
        <v>1922</v>
      </c>
      <c r="D48" s="5">
        <f t="shared" si="6"/>
        <v>448</v>
      </c>
      <c r="E48" s="5">
        <f t="shared" ref="E48:E58" si="7">E47+D48</f>
        <v>34345</v>
      </c>
    </row>
    <row r="49" spans="1:5" ht="15.75" customHeight="1" x14ac:dyDescent="0.2">
      <c r="A49" s="6" t="s">
        <v>10</v>
      </c>
      <c r="B49" s="17">
        <v>3051</v>
      </c>
      <c r="C49" s="7">
        <v>2206</v>
      </c>
      <c r="D49" s="5">
        <f t="shared" si="6"/>
        <v>845</v>
      </c>
      <c r="E49" s="5">
        <f t="shared" si="7"/>
        <v>35190</v>
      </c>
    </row>
    <row r="50" spans="1:5" ht="15.75" customHeight="1" x14ac:dyDescent="0.2">
      <c r="A50" s="6" t="s">
        <v>11</v>
      </c>
      <c r="B50" s="7">
        <v>3111</v>
      </c>
      <c r="C50" s="7">
        <v>2257</v>
      </c>
      <c r="D50" s="5">
        <f t="shared" si="6"/>
        <v>854</v>
      </c>
      <c r="E50" s="5">
        <f t="shared" si="7"/>
        <v>36044</v>
      </c>
    </row>
    <row r="51" spans="1:5" ht="15.75" customHeight="1" x14ac:dyDescent="0.2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36650</v>
      </c>
    </row>
    <row r="52" spans="1:5" ht="15.75" customHeight="1" x14ac:dyDescent="0.2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37262</v>
      </c>
    </row>
    <row r="53" spans="1:5" ht="15.75" customHeight="1" x14ac:dyDescent="0.2">
      <c r="A53" s="6" t="s">
        <v>14</v>
      </c>
      <c r="B53" s="7">
        <v>2683</v>
      </c>
      <c r="C53" s="7">
        <v>2304</v>
      </c>
      <c r="D53" s="5">
        <f t="shared" si="6"/>
        <v>379</v>
      </c>
      <c r="E53" s="5">
        <f t="shared" si="7"/>
        <v>37641</v>
      </c>
    </row>
    <row r="54" spans="1:5" ht="15.75" customHeight="1" x14ac:dyDescent="0.2">
      <c r="A54" s="6" t="s">
        <v>15</v>
      </c>
      <c r="B54" s="7">
        <v>3142</v>
      </c>
      <c r="C54" s="7">
        <v>2462</v>
      </c>
      <c r="D54" s="5">
        <f t="shared" si="6"/>
        <v>680</v>
      </c>
      <c r="E54" s="5">
        <f t="shared" si="7"/>
        <v>38321</v>
      </c>
    </row>
    <row r="55" spans="1:5" ht="15.75" customHeight="1" x14ac:dyDescent="0.2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38974</v>
      </c>
    </row>
    <row r="56" spans="1:5" ht="15.75" customHeight="1" x14ac:dyDescent="0.2">
      <c r="A56" s="6" t="s">
        <v>17</v>
      </c>
      <c r="B56" s="7">
        <v>2836</v>
      </c>
      <c r="C56" s="7">
        <v>2595</v>
      </c>
      <c r="D56" s="5">
        <f t="shared" si="6"/>
        <v>241</v>
      </c>
      <c r="E56" s="5">
        <f t="shared" si="7"/>
        <v>39215</v>
      </c>
    </row>
    <row r="57" spans="1:5" ht="15.75" customHeight="1" x14ac:dyDescent="0.2">
      <c r="A57" s="6" t="s">
        <v>18</v>
      </c>
      <c r="B57" s="7">
        <v>3051</v>
      </c>
      <c r="C57" s="7">
        <v>3154</v>
      </c>
      <c r="D57" s="5">
        <f t="shared" si="6"/>
        <v>-103</v>
      </c>
      <c r="E57" s="5">
        <f t="shared" si="7"/>
        <v>39112</v>
      </c>
    </row>
    <row r="58" spans="1:5" ht="15.75" customHeight="1" x14ac:dyDescent="0.2">
      <c r="A58" s="6" t="s">
        <v>19</v>
      </c>
      <c r="B58" s="7">
        <v>1572</v>
      </c>
      <c r="C58" s="7">
        <v>3201</v>
      </c>
      <c r="D58" s="5">
        <f t="shared" si="6"/>
        <v>-1629</v>
      </c>
      <c r="E58" s="5">
        <f t="shared" si="7"/>
        <v>37483</v>
      </c>
    </row>
    <row r="59" spans="1:5" ht="15.75" customHeight="1" x14ac:dyDescent="0.2">
      <c r="A59" s="8" t="s">
        <v>38</v>
      </c>
      <c r="B59" s="9">
        <f>SUM(B47:B58)</f>
        <v>34160</v>
      </c>
      <c r="C59" s="9">
        <f>SUM(C47:C58)</f>
        <v>30378</v>
      </c>
      <c r="D59" s="10">
        <f>SUM(D47:D58)</f>
        <v>3782</v>
      </c>
      <c r="E59" s="10">
        <f>E58</f>
        <v>37483</v>
      </c>
    </row>
    <row r="60" spans="1:5" ht="15.75" customHeight="1" x14ac:dyDescent="0.2">
      <c r="A60" s="2" t="s">
        <v>39</v>
      </c>
      <c r="B60" s="3">
        <v>3522</v>
      </c>
      <c r="C60" s="3">
        <v>2894</v>
      </c>
      <c r="D60" s="4">
        <f t="shared" ref="D60:D71" si="8">B60-C60</f>
        <v>628</v>
      </c>
      <c r="E60" s="4">
        <f>E58+D60</f>
        <v>38111</v>
      </c>
    </row>
    <row r="61" spans="1:5" ht="15.75" customHeight="1" x14ac:dyDescent="0.2">
      <c r="A61" s="6" t="s">
        <v>9</v>
      </c>
      <c r="B61" s="7">
        <v>2895</v>
      </c>
      <c r="C61" s="7">
        <v>2884</v>
      </c>
      <c r="D61" s="5">
        <f t="shared" si="8"/>
        <v>11</v>
      </c>
      <c r="E61" s="5">
        <f t="shared" ref="E61:E71" si="9">E60+D61</f>
        <v>38122</v>
      </c>
    </row>
    <row r="62" spans="1:5" ht="15.75" customHeight="1" x14ac:dyDescent="0.2">
      <c r="A62" s="6" t="s">
        <v>10</v>
      </c>
      <c r="B62" s="17">
        <v>3385</v>
      </c>
      <c r="C62" s="7">
        <v>2722</v>
      </c>
      <c r="D62" s="5">
        <f t="shared" si="8"/>
        <v>663</v>
      </c>
      <c r="E62" s="5">
        <f t="shared" si="9"/>
        <v>38785</v>
      </c>
    </row>
    <row r="63" spans="1:5" ht="15.75" customHeight="1" x14ac:dyDescent="0.2">
      <c r="A63" s="6" t="s">
        <v>11</v>
      </c>
      <c r="B63" s="7">
        <v>3387</v>
      </c>
      <c r="C63" s="7">
        <v>2697</v>
      </c>
      <c r="D63" s="5">
        <f>B63-C63</f>
        <v>690</v>
      </c>
      <c r="E63" s="5">
        <f>E62+D63</f>
        <v>39475</v>
      </c>
    </row>
    <row r="64" spans="1:5" ht="15.75" customHeight="1" x14ac:dyDescent="0.2">
      <c r="A64" s="6" t="s">
        <v>12</v>
      </c>
      <c r="B64" s="7">
        <v>3363</v>
      </c>
      <c r="C64" s="7">
        <v>2668</v>
      </c>
      <c r="D64" s="5">
        <f t="shared" si="8"/>
        <v>695</v>
      </c>
      <c r="E64" s="5">
        <f t="shared" si="9"/>
        <v>40170</v>
      </c>
    </row>
    <row r="65" spans="1:5" ht="15.75" customHeight="1" x14ac:dyDescent="0.2">
      <c r="A65" s="6" t="s">
        <v>13</v>
      </c>
      <c r="B65" s="7">
        <v>3029</v>
      </c>
      <c r="C65" s="7">
        <v>2639</v>
      </c>
      <c r="D65" s="5">
        <f t="shared" si="8"/>
        <v>390</v>
      </c>
      <c r="E65" s="5">
        <f t="shared" si="9"/>
        <v>40560</v>
      </c>
    </row>
    <row r="66" spans="1:5" ht="15.75" customHeight="1" x14ac:dyDescent="0.2">
      <c r="A66" s="6" t="s">
        <v>14</v>
      </c>
      <c r="B66" s="7">
        <v>3296</v>
      </c>
      <c r="C66" s="7">
        <v>2720</v>
      </c>
      <c r="D66" s="5">
        <f t="shared" si="8"/>
        <v>576</v>
      </c>
      <c r="E66" s="5">
        <f t="shared" si="9"/>
        <v>41136</v>
      </c>
    </row>
    <row r="67" spans="1:5" ht="15.75" customHeight="1" x14ac:dyDescent="0.2">
      <c r="A67" s="6" t="s">
        <v>15</v>
      </c>
      <c r="B67" s="7">
        <v>3555</v>
      </c>
      <c r="C67" s="7">
        <v>2634</v>
      </c>
      <c r="D67" s="5">
        <f t="shared" si="8"/>
        <v>921</v>
      </c>
      <c r="E67" s="5">
        <f t="shared" si="9"/>
        <v>42057</v>
      </c>
    </row>
    <row r="68" spans="1:5" ht="15.75" customHeight="1" x14ac:dyDescent="0.2">
      <c r="A68" s="6" t="s">
        <v>16</v>
      </c>
      <c r="B68" s="7">
        <v>3671</v>
      </c>
      <c r="C68" s="7">
        <v>2609</v>
      </c>
      <c r="D68" s="5">
        <f t="shared" si="8"/>
        <v>1062</v>
      </c>
      <c r="E68" s="5">
        <f t="shared" si="9"/>
        <v>43119</v>
      </c>
    </row>
    <row r="69" spans="1:5" ht="15.75" customHeight="1" x14ac:dyDescent="0.2">
      <c r="A69" s="6" t="s">
        <v>17</v>
      </c>
      <c r="B69" s="7">
        <v>3884</v>
      </c>
      <c r="C69" s="7">
        <v>3058</v>
      </c>
      <c r="D69" s="5">
        <f t="shared" si="8"/>
        <v>826</v>
      </c>
      <c r="E69" s="5">
        <f t="shared" si="9"/>
        <v>43945</v>
      </c>
    </row>
    <row r="70" spans="1:5" ht="15.75" customHeight="1" x14ac:dyDescent="0.2">
      <c r="A70" s="6" t="s">
        <v>42</v>
      </c>
      <c r="B70" s="7">
        <v>2849</v>
      </c>
      <c r="C70" s="7">
        <v>3063</v>
      </c>
      <c r="D70" s="5">
        <f t="shared" si="8"/>
        <v>-214</v>
      </c>
      <c r="E70" s="5">
        <f t="shared" si="9"/>
        <v>43731</v>
      </c>
    </row>
    <row r="71" spans="1:5" ht="15.7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43731</v>
      </c>
    </row>
    <row r="72" spans="1:5" ht="15.75" customHeight="1" x14ac:dyDescent="0.2">
      <c r="A72" s="8" t="s">
        <v>37</v>
      </c>
      <c r="B72" s="9">
        <f>SUM(B60:B71)</f>
        <v>36836</v>
      </c>
      <c r="C72" s="9">
        <f>SUM(C60:C71)</f>
        <v>30588</v>
      </c>
      <c r="D72" s="10">
        <f>SUM(D60:D71)</f>
        <v>6248</v>
      </c>
      <c r="E72" s="10">
        <f>E71</f>
        <v>43731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9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26675</v>
      </c>
    </row>
    <row r="9" spans="1:5" ht="15" customHeight="1" x14ac:dyDescent="0.2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27352</v>
      </c>
    </row>
    <row r="10" spans="1:5" ht="15" customHeight="1" x14ac:dyDescent="0.2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27360</v>
      </c>
    </row>
    <row r="11" spans="1:5" ht="15" customHeight="1" x14ac:dyDescent="0.2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26699</v>
      </c>
    </row>
    <row r="12" spans="1:5" ht="15" customHeight="1" x14ac:dyDescent="0.2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25998</v>
      </c>
    </row>
    <row r="13" spans="1:5" ht="15" customHeight="1" x14ac:dyDescent="0.2">
      <c r="A13" s="6" t="s">
        <v>13</v>
      </c>
      <c r="B13" s="7">
        <v>1170</v>
      </c>
      <c r="C13" s="7">
        <v>992</v>
      </c>
      <c r="D13" s="5">
        <f t="shared" si="0"/>
        <v>178</v>
      </c>
      <c r="E13" s="5">
        <f t="shared" si="1"/>
        <v>26176</v>
      </c>
    </row>
    <row r="14" spans="1:5" ht="15" customHeight="1" x14ac:dyDescent="0.2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26744</v>
      </c>
    </row>
    <row r="15" spans="1:5" ht="15" customHeight="1" x14ac:dyDescent="0.2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28126</v>
      </c>
    </row>
    <row r="16" spans="1:5" ht="15" customHeight="1" x14ac:dyDescent="0.2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29069</v>
      </c>
    </row>
    <row r="17" spans="1:5" ht="15" customHeight="1" x14ac:dyDescent="0.2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29887</v>
      </c>
    </row>
    <row r="18" spans="1:5" ht="15" customHeight="1" x14ac:dyDescent="0.2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32986</v>
      </c>
    </row>
    <row r="19" spans="1:5" ht="15" customHeight="1" x14ac:dyDescent="0.2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33380</v>
      </c>
    </row>
    <row r="20" spans="1:5" ht="15" customHeight="1" x14ac:dyDescent="0.2">
      <c r="A20" s="8" t="s">
        <v>20</v>
      </c>
      <c r="B20" s="9">
        <f>SUM(B8:B19)</f>
        <v>23612</v>
      </c>
      <c r="C20" s="9">
        <f>SUM(C8:C19)</f>
        <v>16991</v>
      </c>
      <c r="D20" s="9">
        <f>SUM(D8:D19)</f>
        <v>6621</v>
      </c>
      <c r="E20" s="10">
        <f>E19</f>
        <v>33380</v>
      </c>
    </row>
    <row r="21" spans="1:5" ht="15" customHeight="1" x14ac:dyDescent="0.2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33964</v>
      </c>
    </row>
    <row r="22" spans="1:5" ht="15" customHeight="1" x14ac:dyDescent="0.2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34808</v>
      </c>
    </row>
    <row r="23" spans="1:5" ht="15" customHeight="1" x14ac:dyDescent="0.2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35314</v>
      </c>
    </row>
    <row r="24" spans="1:5" ht="15" customHeight="1" x14ac:dyDescent="0.2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35810</v>
      </c>
    </row>
    <row r="25" spans="1:5" ht="15" customHeight="1" x14ac:dyDescent="0.2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36133</v>
      </c>
    </row>
    <row r="26" spans="1:5" ht="15" customHeight="1" x14ac:dyDescent="0.2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36780</v>
      </c>
    </row>
    <row r="27" spans="1:5" ht="15" customHeight="1" x14ac:dyDescent="0.2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37048</v>
      </c>
    </row>
    <row r="28" spans="1:5" ht="15" customHeight="1" x14ac:dyDescent="0.2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37194</v>
      </c>
    </row>
    <row r="29" spans="1:5" ht="15" customHeight="1" x14ac:dyDescent="0.2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37493</v>
      </c>
    </row>
    <row r="30" spans="1:5" ht="15" customHeight="1" x14ac:dyDescent="0.2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38449</v>
      </c>
    </row>
    <row r="31" spans="1:5" ht="15" customHeight="1" x14ac:dyDescent="0.2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38984</v>
      </c>
    </row>
    <row r="32" spans="1:5" ht="15" customHeight="1" x14ac:dyDescent="0.2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39179</v>
      </c>
    </row>
    <row r="33" spans="1:5" ht="15" customHeight="1" x14ac:dyDescent="0.2">
      <c r="A33" s="8" t="s">
        <v>22</v>
      </c>
      <c r="B33" s="9">
        <f>SUM(B21:B32)</f>
        <v>29102</v>
      </c>
      <c r="C33" s="9">
        <f>SUM(C21:C32)</f>
        <v>23303</v>
      </c>
      <c r="D33" s="10">
        <f>SUM(D21:D32)</f>
        <v>5799</v>
      </c>
      <c r="E33" s="10">
        <f>E32</f>
        <v>39179</v>
      </c>
    </row>
    <row r="34" spans="1:5" ht="15" customHeight="1" x14ac:dyDescent="0.2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39554</v>
      </c>
    </row>
    <row r="35" spans="1:5" ht="15" customHeight="1" x14ac:dyDescent="0.2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39853</v>
      </c>
    </row>
    <row r="36" spans="1:5" ht="15" customHeight="1" x14ac:dyDescent="0.2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40060</v>
      </c>
    </row>
    <row r="37" spans="1:5" ht="15" customHeight="1" x14ac:dyDescent="0.2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40664</v>
      </c>
    </row>
    <row r="38" spans="1:5" ht="15" customHeight="1" x14ac:dyDescent="0.2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41339</v>
      </c>
    </row>
    <row r="39" spans="1:5" ht="15" customHeight="1" x14ac:dyDescent="0.2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41217</v>
      </c>
    </row>
    <row r="40" spans="1:5" ht="15" customHeight="1" x14ac:dyDescent="0.2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41467</v>
      </c>
    </row>
    <row r="41" spans="1:5" ht="15" customHeight="1" x14ac:dyDescent="0.2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41902</v>
      </c>
    </row>
    <row r="42" spans="1:5" ht="15" customHeight="1" x14ac:dyDescent="0.2">
      <c r="A42" s="6" t="s">
        <v>16</v>
      </c>
      <c r="B42" s="7">
        <v>2985</v>
      </c>
      <c r="C42" s="7">
        <v>2517</v>
      </c>
      <c r="D42" s="5">
        <f t="shared" si="4"/>
        <v>468</v>
      </c>
      <c r="E42" s="5">
        <f t="shared" si="5"/>
        <v>42370</v>
      </c>
    </row>
    <row r="43" spans="1:5" ht="15" customHeight="1" x14ac:dyDescent="0.2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42258</v>
      </c>
    </row>
    <row r="44" spans="1:5" ht="15" customHeight="1" x14ac:dyDescent="0.2">
      <c r="A44" s="6" t="s">
        <v>18</v>
      </c>
      <c r="B44" s="7">
        <v>2273</v>
      </c>
      <c r="C44" s="7">
        <v>2529</v>
      </c>
      <c r="D44" s="5">
        <f t="shared" si="4"/>
        <v>-256</v>
      </c>
      <c r="E44" s="5">
        <f t="shared" si="5"/>
        <v>42002</v>
      </c>
    </row>
    <row r="45" spans="1:5" ht="15" customHeight="1" x14ac:dyDescent="0.2">
      <c r="A45" s="6" t="s">
        <v>19</v>
      </c>
      <c r="B45" s="7">
        <v>1607</v>
      </c>
      <c r="C45" s="7">
        <v>1952</v>
      </c>
      <c r="D45" s="5">
        <f t="shared" si="4"/>
        <v>-345</v>
      </c>
      <c r="E45" s="5">
        <f t="shared" si="5"/>
        <v>41657</v>
      </c>
    </row>
    <row r="46" spans="1:5" ht="15" customHeight="1" x14ac:dyDescent="0.2">
      <c r="A46" s="8" t="s">
        <v>24</v>
      </c>
      <c r="B46" s="9">
        <f>SUM(B34:B45)</f>
        <v>31282</v>
      </c>
      <c r="C46" s="9">
        <f>SUM(C34:C45)</f>
        <v>28804</v>
      </c>
      <c r="D46" s="10">
        <f>SUM(D34:D45)</f>
        <v>2478</v>
      </c>
      <c r="E46" s="10">
        <f>E45</f>
        <v>41657</v>
      </c>
    </row>
    <row r="47" spans="1:5" ht="15" customHeight="1" x14ac:dyDescent="0.2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41896</v>
      </c>
    </row>
    <row r="48" spans="1:5" ht="15" customHeight="1" x14ac:dyDescent="0.2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42457</v>
      </c>
    </row>
    <row r="49" spans="1:5" ht="15" customHeight="1" x14ac:dyDescent="0.2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42775</v>
      </c>
    </row>
    <row r="50" spans="1:5" ht="15" customHeight="1" x14ac:dyDescent="0.2">
      <c r="A50" s="6" t="s">
        <v>11</v>
      </c>
      <c r="B50" s="7">
        <v>2573</v>
      </c>
      <c r="C50" s="7">
        <v>2457</v>
      </c>
      <c r="D50" s="5">
        <f t="shared" si="6"/>
        <v>116</v>
      </c>
      <c r="E50" s="5">
        <f t="shared" si="7"/>
        <v>42891</v>
      </c>
    </row>
    <row r="51" spans="1:5" ht="15" customHeight="1" x14ac:dyDescent="0.2">
      <c r="A51" s="6" t="s">
        <v>12</v>
      </c>
      <c r="B51" s="7">
        <v>3205</v>
      </c>
      <c r="C51" s="7">
        <v>2231</v>
      </c>
      <c r="D51" s="5">
        <f t="shared" si="6"/>
        <v>974</v>
      </c>
      <c r="E51" s="5">
        <f t="shared" si="7"/>
        <v>43865</v>
      </c>
    </row>
    <row r="52" spans="1:5" ht="15" customHeight="1" x14ac:dyDescent="0.2">
      <c r="A52" s="6" t="s">
        <v>13</v>
      </c>
      <c r="B52" s="7">
        <v>2802</v>
      </c>
      <c r="C52" s="7">
        <v>3008</v>
      </c>
      <c r="D52" s="5">
        <f t="shared" si="6"/>
        <v>-206</v>
      </c>
      <c r="E52" s="5">
        <f t="shared" si="7"/>
        <v>43659</v>
      </c>
    </row>
    <row r="53" spans="1:5" ht="19.5" customHeight="1" x14ac:dyDescent="0.2">
      <c r="A53" s="6" t="s">
        <v>14</v>
      </c>
      <c r="B53" s="7">
        <v>3105</v>
      </c>
      <c r="C53" s="7">
        <v>2476</v>
      </c>
      <c r="D53" s="5">
        <f t="shared" si="6"/>
        <v>629</v>
      </c>
      <c r="E53" s="5">
        <f t="shared" si="7"/>
        <v>44288</v>
      </c>
    </row>
    <row r="54" spans="1:5" ht="15" customHeight="1" x14ac:dyDescent="0.2">
      <c r="A54" s="6" t="s">
        <v>15</v>
      </c>
      <c r="B54" s="7">
        <v>3426</v>
      </c>
      <c r="C54" s="7">
        <v>2611</v>
      </c>
      <c r="D54" s="5">
        <f t="shared" si="6"/>
        <v>815</v>
      </c>
      <c r="E54" s="5">
        <f t="shared" si="7"/>
        <v>45103</v>
      </c>
    </row>
    <row r="55" spans="1:5" ht="15" customHeight="1" x14ac:dyDescent="0.2">
      <c r="A55" s="6" t="s">
        <v>16</v>
      </c>
      <c r="B55" s="7">
        <v>3127</v>
      </c>
      <c r="C55" s="7">
        <v>2680</v>
      </c>
      <c r="D55" s="5">
        <f t="shared" si="6"/>
        <v>447</v>
      </c>
      <c r="E55" s="5">
        <f t="shared" si="7"/>
        <v>45550</v>
      </c>
    </row>
    <row r="56" spans="1:5" ht="15" customHeight="1" x14ac:dyDescent="0.2">
      <c r="A56" s="6" t="s">
        <v>17</v>
      </c>
      <c r="B56" s="7">
        <v>3363</v>
      </c>
      <c r="C56" s="7">
        <v>2414</v>
      </c>
      <c r="D56" s="5">
        <f t="shared" si="6"/>
        <v>949</v>
      </c>
      <c r="E56" s="5">
        <f t="shared" si="7"/>
        <v>46499</v>
      </c>
    </row>
    <row r="57" spans="1:5" ht="15" customHeight="1" x14ac:dyDescent="0.2">
      <c r="A57" s="6" t="s">
        <v>18</v>
      </c>
      <c r="B57" s="7">
        <v>3057</v>
      </c>
      <c r="C57" s="7">
        <v>2719</v>
      </c>
      <c r="D57" s="5">
        <f t="shared" si="6"/>
        <v>338</v>
      </c>
      <c r="E57" s="5">
        <f t="shared" si="7"/>
        <v>46837</v>
      </c>
    </row>
    <row r="58" spans="1:5" ht="15" customHeight="1" x14ac:dyDescent="0.2">
      <c r="A58" s="6" t="s">
        <v>19</v>
      </c>
      <c r="B58" s="7">
        <v>1855</v>
      </c>
      <c r="C58" s="7">
        <v>1809</v>
      </c>
      <c r="D58" s="5">
        <f t="shared" si="6"/>
        <v>46</v>
      </c>
      <c r="E58" s="5">
        <f t="shared" si="7"/>
        <v>46883</v>
      </c>
    </row>
    <row r="59" spans="1:5" ht="15" customHeight="1" x14ac:dyDescent="0.2">
      <c r="A59" s="8" t="s">
        <v>38</v>
      </c>
      <c r="B59" s="9">
        <f>SUM(B47:B58)</f>
        <v>34918</v>
      </c>
      <c r="C59" s="9">
        <f>SUM(C47:C58)</f>
        <v>29692</v>
      </c>
      <c r="D59" s="10">
        <f>SUM(D47:D58)</f>
        <v>5226</v>
      </c>
      <c r="E59" s="10">
        <f>E58</f>
        <v>46883</v>
      </c>
    </row>
    <row r="60" spans="1:5" ht="15" customHeight="1" x14ac:dyDescent="0.2">
      <c r="A60" s="2" t="s">
        <v>39</v>
      </c>
      <c r="B60" s="3">
        <v>3673</v>
      </c>
      <c r="C60" s="3">
        <v>2673</v>
      </c>
      <c r="D60" s="4">
        <f t="shared" ref="D60:D71" si="8">B60-C60</f>
        <v>1000</v>
      </c>
      <c r="E60" s="4">
        <f>E58+D60</f>
        <v>47883</v>
      </c>
    </row>
    <row r="61" spans="1:5" ht="15" customHeight="1" x14ac:dyDescent="0.2">
      <c r="A61" s="6" t="s">
        <v>9</v>
      </c>
      <c r="B61" s="7">
        <v>3706</v>
      </c>
      <c r="C61" s="7">
        <v>3056</v>
      </c>
      <c r="D61" s="5">
        <f t="shared" si="8"/>
        <v>650</v>
      </c>
      <c r="E61" s="5">
        <f t="shared" ref="E61:E71" si="9">E60+D61</f>
        <v>48533</v>
      </c>
    </row>
    <row r="62" spans="1:5" ht="15" customHeight="1" x14ac:dyDescent="0.2">
      <c r="A62" s="6" t="s">
        <v>10</v>
      </c>
      <c r="B62" s="7">
        <v>3592</v>
      </c>
      <c r="C62" s="7">
        <v>2916</v>
      </c>
      <c r="D62" s="5">
        <f t="shared" si="8"/>
        <v>676</v>
      </c>
      <c r="E62" s="5">
        <f t="shared" si="9"/>
        <v>49209</v>
      </c>
    </row>
    <row r="63" spans="1:5" ht="15" customHeight="1" x14ac:dyDescent="0.2">
      <c r="A63" s="6" t="s">
        <v>11</v>
      </c>
      <c r="B63" s="7">
        <v>3672</v>
      </c>
      <c r="C63" s="7">
        <v>3098</v>
      </c>
      <c r="D63" s="5">
        <f t="shared" si="8"/>
        <v>574</v>
      </c>
      <c r="E63" s="5">
        <f t="shared" si="9"/>
        <v>49783</v>
      </c>
    </row>
    <row r="64" spans="1:5" ht="15" customHeight="1" x14ac:dyDescent="0.2">
      <c r="A64" s="6" t="s">
        <v>12</v>
      </c>
      <c r="B64" s="7">
        <v>3485</v>
      </c>
      <c r="C64" s="7">
        <v>2862</v>
      </c>
      <c r="D64" s="5">
        <f t="shared" si="8"/>
        <v>623</v>
      </c>
      <c r="E64" s="5">
        <f t="shared" si="9"/>
        <v>50406</v>
      </c>
    </row>
    <row r="65" spans="1:5" ht="15" customHeight="1" x14ac:dyDescent="0.2">
      <c r="A65" s="6" t="s">
        <v>13</v>
      </c>
      <c r="B65" s="7">
        <v>3243</v>
      </c>
      <c r="C65" s="7">
        <v>2838</v>
      </c>
      <c r="D65" s="5">
        <f t="shared" si="8"/>
        <v>405</v>
      </c>
      <c r="E65" s="5">
        <f t="shared" si="9"/>
        <v>50811</v>
      </c>
    </row>
    <row r="66" spans="1:5" ht="19.5" customHeight="1" x14ac:dyDescent="0.2">
      <c r="A66" s="6" t="s">
        <v>14</v>
      </c>
      <c r="B66" s="7">
        <v>3901</v>
      </c>
      <c r="C66" s="7">
        <v>3246</v>
      </c>
      <c r="D66" s="5">
        <f t="shared" si="8"/>
        <v>655</v>
      </c>
      <c r="E66" s="5">
        <f t="shared" si="9"/>
        <v>51466</v>
      </c>
    </row>
    <row r="67" spans="1:5" ht="15" customHeight="1" x14ac:dyDescent="0.2">
      <c r="A67" s="6" t="s">
        <v>15</v>
      </c>
      <c r="B67" s="7">
        <v>3651</v>
      </c>
      <c r="C67" s="7">
        <v>3107</v>
      </c>
      <c r="D67" s="5">
        <f t="shared" si="8"/>
        <v>544</v>
      </c>
      <c r="E67" s="5">
        <f t="shared" si="9"/>
        <v>52010</v>
      </c>
    </row>
    <row r="68" spans="1:5" ht="15" customHeight="1" x14ac:dyDescent="0.2">
      <c r="A68" s="6" t="s">
        <v>16</v>
      </c>
      <c r="B68" s="7">
        <v>3530</v>
      </c>
      <c r="C68" s="7">
        <v>3481</v>
      </c>
      <c r="D68" s="5">
        <f t="shared" si="8"/>
        <v>49</v>
      </c>
      <c r="E68" s="5">
        <f t="shared" si="9"/>
        <v>52059</v>
      </c>
    </row>
    <row r="69" spans="1:5" ht="15" customHeight="1" x14ac:dyDescent="0.2">
      <c r="A69" s="6" t="s">
        <v>17</v>
      </c>
      <c r="B69" s="7">
        <v>3414</v>
      </c>
      <c r="C69" s="7">
        <v>3330</v>
      </c>
      <c r="D69" s="5">
        <f t="shared" si="8"/>
        <v>84</v>
      </c>
      <c r="E69" s="5">
        <f t="shared" si="9"/>
        <v>52143</v>
      </c>
    </row>
    <row r="70" spans="1:5" ht="15" customHeight="1" x14ac:dyDescent="0.2">
      <c r="A70" s="6" t="s">
        <v>42</v>
      </c>
      <c r="B70" s="7">
        <v>3041</v>
      </c>
      <c r="C70" s="7">
        <v>3028</v>
      </c>
      <c r="D70" s="5">
        <f t="shared" si="8"/>
        <v>13</v>
      </c>
      <c r="E70" s="5">
        <f t="shared" si="9"/>
        <v>52156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52156</v>
      </c>
    </row>
    <row r="72" spans="1:5" ht="15" customHeight="1" x14ac:dyDescent="0.2">
      <c r="A72" s="8" t="s">
        <v>37</v>
      </c>
      <c r="B72" s="9">
        <f>SUM(B60:B71)</f>
        <v>38908</v>
      </c>
      <c r="C72" s="9">
        <f>SUM(C60:C71)</f>
        <v>33635</v>
      </c>
      <c r="D72" s="10">
        <f>SUM(D60:D71)</f>
        <v>5273</v>
      </c>
      <c r="E72" s="10">
        <f>E71</f>
        <v>52156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9.2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8" activePane="bottomLeft" state="frozen"/>
      <selection pane="bottomLeft" activeCell="D79" sqref="D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33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4400</v>
      </c>
      <c r="C8" s="3">
        <v>3381</v>
      </c>
      <c r="D8" s="4">
        <f t="shared" ref="D8:D19" si="0">B8-C8</f>
        <v>1019</v>
      </c>
      <c r="E8" s="5">
        <v>65352</v>
      </c>
    </row>
    <row r="9" spans="1:5" ht="15" customHeight="1" x14ac:dyDescent="0.2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65899</v>
      </c>
    </row>
    <row r="10" spans="1:5" ht="15" customHeight="1" x14ac:dyDescent="0.2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62898</v>
      </c>
    </row>
    <row r="11" spans="1:5" ht="15" customHeight="1" x14ac:dyDescent="0.2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59251</v>
      </c>
    </row>
    <row r="12" spans="1:5" ht="15" customHeight="1" x14ac:dyDescent="0.2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57502</v>
      </c>
    </row>
    <row r="13" spans="1:5" ht="15" customHeight="1" x14ac:dyDescent="0.2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57901</v>
      </c>
    </row>
    <row r="14" spans="1:5" ht="15" customHeight="1" x14ac:dyDescent="0.2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59513</v>
      </c>
    </row>
    <row r="15" spans="1:5" ht="15" customHeight="1" x14ac:dyDescent="0.2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61062</v>
      </c>
    </row>
    <row r="16" spans="1:5" ht="15" customHeight="1" x14ac:dyDescent="0.2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62601</v>
      </c>
    </row>
    <row r="17" spans="1:5" ht="15" customHeight="1" x14ac:dyDescent="0.2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63851</v>
      </c>
    </row>
    <row r="18" spans="1:5" ht="15" customHeight="1" x14ac:dyDescent="0.2">
      <c r="A18" s="6" t="s">
        <v>18</v>
      </c>
      <c r="B18" s="7">
        <v>3751</v>
      </c>
      <c r="C18" s="7">
        <v>3635</v>
      </c>
      <c r="D18" s="5">
        <f t="shared" si="0"/>
        <v>116</v>
      </c>
      <c r="E18" s="5">
        <f t="shared" si="1"/>
        <v>63967</v>
      </c>
    </row>
    <row r="19" spans="1:5" ht="15" customHeight="1" x14ac:dyDescent="0.2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62559</v>
      </c>
    </row>
    <row r="20" spans="1:5" ht="15" customHeight="1" x14ac:dyDescent="0.2">
      <c r="A20" s="8" t="s">
        <v>20</v>
      </c>
      <c r="B20" s="9">
        <f>SUM(B8:B19)</f>
        <v>41447</v>
      </c>
      <c r="C20" s="9">
        <f>SUM(C8:C19)</f>
        <v>43221</v>
      </c>
      <c r="D20" s="9">
        <f>SUM(D8:D19)</f>
        <v>-1774</v>
      </c>
      <c r="E20" s="10">
        <f>E19</f>
        <v>62559</v>
      </c>
    </row>
    <row r="21" spans="1:5" ht="15" customHeight="1" x14ac:dyDescent="0.2">
      <c r="A21" s="2" t="s">
        <v>21</v>
      </c>
      <c r="B21" s="3">
        <v>4866</v>
      </c>
      <c r="C21" s="3">
        <v>3401</v>
      </c>
      <c r="D21" s="4">
        <f t="shared" ref="D21:D32" si="2">B21-C21</f>
        <v>1465</v>
      </c>
      <c r="E21" s="4">
        <f>E19+D21</f>
        <v>64024</v>
      </c>
    </row>
    <row r="22" spans="1:5" ht="15" customHeight="1" x14ac:dyDescent="0.2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64830</v>
      </c>
    </row>
    <row r="23" spans="1:5" ht="15.75" customHeight="1" x14ac:dyDescent="0.2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65399</v>
      </c>
    </row>
    <row r="24" spans="1:5" ht="15" customHeight="1" x14ac:dyDescent="0.2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65796</v>
      </c>
    </row>
    <row r="25" spans="1:5" ht="15" customHeight="1" x14ac:dyDescent="0.2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66117</v>
      </c>
    </row>
    <row r="26" spans="1:5" ht="15" customHeight="1" x14ac:dyDescent="0.2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65809</v>
      </c>
    </row>
    <row r="27" spans="1:5" ht="15" customHeight="1" x14ac:dyDescent="0.2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65808</v>
      </c>
    </row>
    <row r="28" spans="1:5" ht="15" customHeight="1" x14ac:dyDescent="0.2">
      <c r="A28" s="6" t="s">
        <v>15</v>
      </c>
      <c r="B28" s="7">
        <v>4401</v>
      </c>
      <c r="C28" s="7">
        <v>3887</v>
      </c>
      <c r="D28" s="5">
        <f t="shared" si="2"/>
        <v>514</v>
      </c>
      <c r="E28" s="5">
        <f t="shared" si="3"/>
        <v>66322</v>
      </c>
    </row>
    <row r="29" spans="1:5" ht="15" customHeight="1" x14ac:dyDescent="0.2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67622</v>
      </c>
    </row>
    <row r="30" spans="1:5" ht="15" customHeight="1" x14ac:dyDescent="0.2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67866</v>
      </c>
    </row>
    <row r="31" spans="1:5" ht="15" customHeight="1" x14ac:dyDescent="0.2">
      <c r="A31" s="6" t="s">
        <v>18</v>
      </c>
      <c r="B31" s="7">
        <v>4822</v>
      </c>
      <c r="C31" s="7">
        <v>3798</v>
      </c>
      <c r="D31" s="5">
        <f t="shared" si="2"/>
        <v>1024</v>
      </c>
      <c r="E31" s="5">
        <f t="shared" si="3"/>
        <v>68890</v>
      </c>
    </row>
    <row r="32" spans="1:5" ht="15" customHeight="1" x14ac:dyDescent="0.2">
      <c r="A32" s="6" t="s">
        <v>19</v>
      </c>
      <c r="B32" s="7">
        <v>2790</v>
      </c>
      <c r="C32" s="7">
        <v>4159</v>
      </c>
      <c r="D32" s="5">
        <f t="shared" si="2"/>
        <v>-1369</v>
      </c>
      <c r="E32" s="5">
        <f t="shared" si="3"/>
        <v>67521</v>
      </c>
    </row>
    <row r="33" spans="1:5" ht="15" customHeight="1" x14ac:dyDescent="0.2">
      <c r="A33" s="8" t="s">
        <v>22</v>
      </c>
      <c r="B33" s="9">
        <f>SUM(B21:B32)</f>
        <v>51643</v>
      </c>
      <c r="C33" s="9">
        <f>SUM(C21:C32)</f>
        <v>46681</v>
      </c>
      <c r="D33" s="10">
        <f>SUM(D21:D32)</f>
        <v>4962</v>
      </c>
      <c r="E33" s="10">
        <f>E32</f>
        <v>67521</v>
      </c>
    </row>
    <row r="34" spans="1:5" ht="15" customHeight="1" x14ac:dyDescent="0.2">
      <c r="A34" s="2" t="s">
        <v>23</v>
      </c>
      <c r="B34" s="3">
        <v>4624</v>
      </c>
      <c r="C34" s="3">
        <v>3847</v>
      </c>
      <c r="D34" s="4">
        <f t="shared" ref="D34:D45" si="4">B34-C34</f>
        <v>777</v>
      </c>
      <c r="E34" s="4">
        <f>E32+D34</f>
        <v>68298</v>
      </c>
    </row>
    <row r="35" spans="1:5" ht="15" customHeight="1" x14ac:dyDescent="0.2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68821</v>
      </c>
    </row>
    <row r="36" spans="1:5" ht="15" customHeight="1" x14ac:dyDescent="0.2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70022</v>
      </c>
    </row>
    <row r="37" spans="1:5" ht="15" customHeight="1" x14ac:dyDescent="0.2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70511</v>
      </c>
    </row>
    <row r="38" spans="1:5" ht="18" customHeight="1" x14ac:dyDescent="0.2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70911</v>
      </c>
    </row>
    <row r="39" spans="1:5" ht="15" customHeight="1" x14ac:dyDescent="0.2">
      <c r="A39" s="6" t="s">
        <v>13</v>
      </c>
      <c r="B39" s="7">
        <v>4720</v>
      </c>
      <c r="C39" s="7">
        <v>3956</v>
      </c>
      <c r="D39" s="5">
        <f t="shared" si="4"/>
        <v>764</v>
      </c>
      <c r="E39" s="5">
        <f t="shared" si="5"/>
        <v>71675</v>
      </c>
    </row>
    <row r="40" spans="1:5" ht="15" customHeight="1" x14ac:dyDescent="0.2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73340</v>
      </c>
    </row>
    <row r="41" spans="1:5" ht="15" customHeight="1" x14ac:dyDescent="0.2">
      <c r="A41" s="6" t="s">
        <v>15</v>
      </c>
      <c r="B41" s="7">
        <v>6045</v>
      </c>
      <c r="C41" s="7">
        <v>4929</v>
      </c>
      <c r="D41" s="5">
        <f t="shared" si="4"/>
        <v>1116</v>
      </c>
      <c r="E41" s="5">
        <f t="shared" si="5"/>
        <v>74456</v>
      </c>
    </row>
    <row r="42" spans="1:5" ht="15" customHeight="1" x14ac:dyDescent="0.2">
      <c r="A42" s="6" t="s">
        <v>16</v>
      </c>
      <c r="B42" s="7">
        <v>5801</v>
      </c>
      <c r="C42" s="7">
        <v>4187</v>
      </c>
      <c r="D42" s="5">
        <f t="shared" si="4"/>
        <v>1614</v>
      </c>
      <c r="E42" s="5">
        <f t="shared" si="5"/>
        <v>76070</v>
      </c>
    </row>
    <row r="43" spans="1:5" ht="15" customHeight="1" x14ac:dyDescent="0.2">
      <c r="A43" s="6" t="s">
        <v>17</v>
      </c>
      <c r="B43" s="7">
        <v>4753</v>
      </c>
      <c r="C43" s="7">
        <v>4066</v>
      </c>
      <c r="D43" s="5">
        <f t="shared" si="4"/>
        <v>687</v>
      </c>
      <c r="E43" s="5">
        <f t="shared" si="5"/>
        <v>76757</v>
      </c>
    </row>
    <row r="44" spans="1:5" ht="15" customHeight="1" x14ac:dyDescent="0.2">
      <c r="A44" s="6" t="s">
        <v>18</v>
      </c>
      <c r="B44" s="7">
        <v>5016</v>
      </c>
      <c r="C44" s="7">
        <v>4284</v>
      </c>
      <c r="D44" s="5">
        <f t="shared" si="4"/>
        <v>732</v>
      </c>
      <c r="E44" s="5">
        <f t="shared" si="5"/>
        <v>77489</v>
      </c>
    </row>
    <row r="45" spans="1:5" ht="15" customHeight="1" x14ac:dyDescent="0.2">
      <c r="A45" s="6" t="s">
        <v>19</v>
      </c>
      <c r="B45" s="7">
        <v>3486</v>
      </c>
      <c r="C45" s="7">
        <v>4568</v>
      </c>
      <c r="D45" s="5">
        <f t="shared" si="4"/>
        <v>-1082</v>
      </c>
      <c r="E45" s="5">
        <f t="shared" si="5"/>
        <v>76407</v>
      </c>
    </row>
    <row r="46" spans="1:5" ht="15" customHeight="1" x14ac:dyDescent="0.2">
      <c r="A46" s="8" t="s">
        <v>24</v>
      </c>
      <c r="B46" s="9">
        <f>SUM(B34:B45)</f>
        <v>58142</v>
      </c>
      <c r="C46" s="9">
        <f>SUM(C34:C45)</f>
        <v>49256</v>
      </c>
      <c r="D46" s="10">
        <f>SUM(D34:D45)</f>
        <v>8886</v>
      </c>
      <c r="E46" s="10">
        <f>E45</f>
        <v>76407</v>
      </c>
    </row>
    <row r="47" spans="1:5" ht="15" customHeight="1" x14ac:dyDescent="0.2">
      <c r="A47" s="2" t="s">
        <v>25</v>
      </c>
      <c r="B47" s="3">
        <v>4611</v>
      </c>
      <c r="C47" s="3">
        <v>4299</v>
      </c>
      <c r="D47" s="4">
        <f t="shared" ref="D47:D58" si="6">B47-C47</f>
        <v>312</v>
      </c>
      <c r="E47" s="4">
        <f>E45+D47</f>
        <v>76719</v>
      </c>
    </row>
    <row r="48" spans="1:5" ht="15" customHeight="1" x14ac:dyDescent="0.2">
      <c r="A48" s="6" t="s">
        <v>9</v>
      </c>
      <c r="B48" s="7">
        <v>4416</v>
      </c>
      <c r="C48" s="7">
        <v>4376</v>
      </c>
      <c r="D48" s="5">
        <f t="shared" si="6"/>
        <v>40</v>
      </c>
      <c r="E48" s="5">
        <f t="shared" ref="E48:E58" si="7">E47+D48</f>
        <v>76759</v>
      </c>
    </row>
    <row r="49" spans="1:5" ht="15" customHeight="1" x14ac:dyDescent="0.2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77075</v>
      </c>
    </row>
    <row r="50" spans="1:5" ht="15" customHeight="1" x14ac:dyDescent="0.2">
      <c r="A50" s="6" t="s">
        <v>11</v>
      </c>
      <c r="B50" s="7">
        <v>4284</v>
      </c>
      <c r="C50" s="7">
        <v>3772</v>
      </c>
      <c r="D50" s="5">
        <f t="shared" si="6"/>
        <v>512</v>
      </c>
      <c r="E50" s="5">
        <f t="shared" si="7"/>
        <v>77587</v>
      </c>
    </row>
    <row r="51" spans="1:5" ht="17.25" customHeight="1" x14ac:dyDescent="0.2">
      <c r="A51" s="6" t="s">
        <v>12</v>
      </c>
      <c r="B51" s="7">
        <v>5202</v>
      </c>
      <c r="C51" s="7">
        <v>4798</v>
      </c>
      <c r="D51" s="5">
        <f t="shared" si="6"/>
        <v>404</v>
      </c>
      <c r="E51" s="5">
        <f t="shared" si="7"/>
        <v>77991</v>
      </c>
    </row>
    <row r="52" spans="1:5" ht="15" customHeight="1" x14ac:dyDescent="0.2">
      <c r="A52" s="6" t="s">
        <v>13</v>
      </c>
      <c r="B52" s="7">
        <v>4496</v>
      </c>
      <c r="C52" s="7">
        <v>4400</v>
      </c>
      <c r="D52" s="5">
        <f t="shared" si="6"/>
        <v>96</v>
      </c>
      <c r="E52" s="5">
        <f t="shared" si="7"/>
        <v>78087</v>
      </c>
    </row>
    <row r="53" spans="1:5" ht="15" customHeight="1" x14ac:dyDescent="0.2">
      <c r="A53" s="6" t="s">
        <v>14</v>
      </c>
      <c r="B53" s="7">
        <v>4608</v>
      </c>
      <c r="C53" s="7">
        <v>4527</v>
      </c>
      <c r="D53" s="5">
        <f t="shared" si="6"/>
        <v>81</v>
      </c>
      <c r="E53" s="5">
        <f t="shared" si="7"/>
        <v>78168</v>
      </c>
    </row>
    <row r="54" spans="1:5" ht="15" customHeight="1" x14ac:dyDescent="0.2">
      <c r="A54" s="6" t="s">
        <v>15</v>
      </c>
      <c r="B54" s="7">
        <v>5261</v>
      </c>
      <c r="C54" s="7">
        <v>4481</v>
      </c>
      <c r="D54" s="5">
        <f t="shared" si="6"/>
        <v>780</v>
      </c>
      <c r="E54" s="5">
        <f t="shared" si="7"/>
        <v>78948</v>
      </c>
    </row>
    <row r="55" spans="1:5" ht="15" customHeight="1" x14ac:dyDescent="0.2">
      <c r="A55" s="6" t="s">
        <v>16</v>
      </c>
      <c r="B55" s="7">
        <v>4648</v>
      </c>
      <c r="C55" s="7">
        <v>4358</v>
      </c>
      <c r="D55" s="5">
        <f t="shared" si="6"/>
        <v>290</v>
      </c>
      <c r="E55" s="5">
        <f t="shared" si="7"/>
        <v>79238</v>
      </c>
    </row>
    <row r="56" spans="1:5" ht="15" customHeight="1" x14ac:dyDescent="0.2">
      <c r="A56" s="6" t="s">
        <v>17</v>
      </c>
      <c r="B56" s="7">
        <v>4802</v>
      </c>
      <c r="C56" s="7">
        <v>4591</v>
      </c>
      <c r="D56" s="5">
        <f t="shared" si="6"/>
        <v>211</v>
      </c>
      <c r="E56" s="5">
        <f t="shared" si="7"/>
        <v>79449</v>
      </c>
    </row>
    <row r="57" spans="1:5" ht="15" customHeight="1" x14ac:dyDescent="0.2">
      <c r="A57" s="6" t="s">
        <v>18</v>
      </c>
      <c r="B57" s="7">
        <v>4748</v>
      </c>
      <c r="C57" s="7">
        <v>4204</v>
      </c>
      <c r="D57" s="5">
        <f t="shared" si="6"/>
        <v>544</v>
      </c>
      <c r="E57" s="5">
        <f t="shared" si="7"/>
        <v>79993</v>
      </c>
    </row>
    <row r="58" spans="1:5" ht="15" customHeight="1" x14ac:dyDescent="0.2">
      <c r="A58" s="6" t="s">
        <v>19</v>
      </c>
      <c r="B58" s="7">
        <v>2845</v>
      </c>
      <c r="C58" s="7">
        <v>4369</v>
      </c>
      <c r="D58" s="5">
        <f t="shared" si="6"/>
        <v>-1524</v>
      </c>
      <c r="E58" s="5">
        <f t="shared" si="7"/>
        <v>78469</v>
      </c>
    </row>
    <row r="59" spans="1:5" ht="15" customHeight="1" x14ac:dyDescent="0.2">
      <c r="A59" s="8" t="s">
        <v>38</v>
      </c>
      <c r="B59" s="9">
        <f>SUM(B47:B58)</f>
        <v>54895</v>
      </c>
      <c r="C59" s="9">
        <f>SUM(C47:C58)</f>
        <v>52833</v>
      </c>
      <c r="D59" s="10">
        <f>SUM(D47:D58)</f>
        <v>2062</v>
      </c>
      <c r="E59" s="10">
        <f>E58</f>
        <v>78469</v>
      </c>
    </row>
    <row r="60" spans="1:5" ht="15" customHeight="1" x14ac:dyDescent="0.2">
      <c r="A60" s="2" t="s">
        <v>39</v>
      </c>
      <c r="B60" s="3">
        <v>5569</v>
      </c>
      <c r="C60" s="3">
        <v>4477</v>
      </c>
      <c r="D60" s="4">
        <f t="shared" ref="D60:D71" si="8">B60-C60</f>
        <v>1092</v>
      </c>
      <c r="E60" s="4">
        <f>E58+D60</f>
        <v>79561</v>
      </c>
    </row>
    <row r="61" spans="1:5" ht="15" customHeight="1" x14ac:dyDescent="0.2">
      <c r="A61" s="6" t="s">
        <v>9</v>
      </c>
      <c r="B61" s="7">
        <v>5189</v>
      </c>
      <c r="C61" s="7">
        <v>4537</v>
      </c>
      <c r="D61" s="5">
        <f t="shared" si="8"/>
        <v>652</v>
      </c>
      <c r="E61" s="5">
        <f t="shared" ref="E61:E71" si="9">E60+D61</f>
        <v>80213</v>
      </c>
    </row>
    <row r="62" spans="1:5" ht="15" customHeight="1" x14ac:dyDescent="0.2">
      <c r="A62" s="6" t="s">
        <v>10</v>
      </c>
      <c r="B62" s="7">
        <v>5555</v>
      </c>
      <c r="C62" s="7">
        <v>4538</v>
      </c>
      <c r="D62" s="5">
        <f t="shared" si="8"/>
        <v>1017</v>
      </c>
      <c r="E62" s="5">
        <f t="shared" si="9"/>
        <v>81230</v>
      </c>
    </row>
    <row r="63" spans="1:5" ht="15" customHeight="1" x14ac:dyDescent="0.2">
      <c r="A63" s="6" t="s">
        <v>11</v>
      </c>
      <c r="B63" s="7">
        <v>6145</v>
      </c>
      <c r="C63" s="7">
        <v>4465</v>
      </c>
      <c r="D63" s="5">
        <f t="shared" si="8"/>
        <v>1680</v>
      </c>
      <c r="E63" s="5">
        <f t="shared" si="9"/>
        <v>82910</v>
      </c>
    </row>
    <row r="64" spans="1:5" ht="17.25" customHeight="1" x14ac:dyDescent="0.2">
      <c r="A64" s="6" t="s">
        <v>12</v>
      </c>
      <c r="B64" s="7">
        <v>5573</v>
      </c>
      <c r="C64" s="7">
        <v>4903</v>
      </c>
      <c r="D64" s="5">
        <f t="shared" si="8"/>
        <v>670</v>
      </c>
      <c r="E64" s="5">
        <f t="shared" si="9"/>
        <v>83580</v>
      </c>
    </row>
    <row r="65" spans="1:5" ht="15" customHeight="1" x14ac:dyDescent="0.2">
      <c r="A65" s="6" t="s">
        <v>13</v>
      </c>
      <c r="B65" s="7">
        <v>5147</v>
      </c>
      <c r="C65" s="7">
        <v>4686</v>
      </c>
      <c r="D65" s="5">
        <f t="shared" si="8"/>
        <v>461</v>
      </c>
      <c r="E65" s="5">
        <f t="shared" si="9"/>
        <v>84041</v>
      </c>
    </row>
    <row r="66" spans="1:5" ht="15" customHeight="1" x14ac:dyDescent="0.2">
      <c r="A66" s="6" t="s">
        <v>14</v>
      </c>
      <c r="B66" s="7">
        <v>5403</v>
      </c>
      <c r="C66" s="7">
        <v>4975</v>
      </c>
      <c r="D66" s="5">
        <f t="shared" si="8"/>
        <v>428</v>
      </c>
      <c r="E66" s="5">
        <f t="shared" si="9"/>
        <v>84469</v>
      </c>
    </row>
    <row r="67" spans="1:5" ht="15" customHeight="1" x14ac:dyDescent="0.2">
      <c r="A67" s="6" t="s">
        <v>15</v>
      </c>
      <c r="B67" s="7">
        <v>5703</v>
      </c>
      <c r="C67" s="7">
        <v>5161</v>
      </c>
      <c r="D67" s="5">
        <f t="shared" si="8"/>
        <v>542</v>
      </c>
      <c r="E67" s="5">
        <f t="shared" si="9"/>
        <v>85011</v>
      </c>
    </row>
    <row r="68" spans="1:5" ht="15" customHeight="1" x14ac:dyDescent="0.2">
      <c r="A68" s="6" t="s">
        <v>16</v>
      </c>
      <c r="B68" s="7">
        <v>5765</v>
      </c>
      <c r="C68" s="7">
        <v>4449</v>
      </c>
      <c r="D68" s="5">
        <f t="shared" si="8"/>
        <v>1316</v>
      </c>
      <c r="E68" s="5">
        <f t="shared" si="9"/>
        <v>86327</v>
      </c>
    </row>
    <row r="69" spans="1:5" ht="15" customHeight="1" x14ac:dyDescent="0.2">
      <c r="A69" s="6" t="s">
        <v>17</v>
      </c>
      <c r="B69" s="7">
        <v>5517</v>
      </c>
      <c r="C69" s="7">
        <v>5724</v>
      </c>
      <c r="D69" s="5">
        <f t="shared" si="8"/>
        <v>-207</v>
      </c>
      <c r="E69" s="5">
        <f t="shared" si="9"/>
        <v>86120</v>
      </c>
    </row>
    <row r="70" spans="1:5" ht="15" customHeight="1" x14ac:dyDescent="0.2">
      <c r="A70" s="6" t="s">
        <v>42</v>
      </c>
      <c r="B70" s="7">
        <v>4726</v>
      </c>
      <c r="C70" s="7">
        <v>4785</v>
      </c>
      <c r="D70" s="5">
        <f t="shared" si="8"/>
        <v>-59</v>
      </c>
      <c r="E70" s="5">
        <f t="shared" si="9"/>
        <v>86061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86061</v>
      </c>
    </row>
    <row r="72" spans="1:5" ht="15" customHeight="1" x14ac:dyDescent="0.2">
      <c r="A72" s="8" t="s">
        <v>37</v>
      </c>
      <c r="B72" s="9">
        <f>SUM(B60:B71)</f>
        <v>60292</v>
      </c>
      <c r="C72" s="9">
        <f>SUM(C60:C71)</f>
        <v>52700</v>
      </c>
      <c r="D72" s="10">
        <f>SUM(D60:D71)</f>
        <v>7592</v>
      </c>
      <c r="E72" s="10">
        <f>E71</f>
        <v>86061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8.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zoomScaleNormal="100" workbookViewId="0">
      <pane ySplit="7" topLeftCell="A68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34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20523</v>
      </c>
    </row>
    <row r="9" spans="1:5" ht="15" customHeight="1" x14ac:dyDescent="0.2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21471</v>
      </c>
    </row>
    <row r="10" spans="1:5" ht="15" customHeight="1" x14ac:dyDescent="0.2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21733</v>
      </c>
    </row>
    <row r="11" spans="1:5" ht="15" customHeight="1" x14ac:dyDescent="0.2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20932</v>
      </c>
    </row>
    <row r="12" spans="1:5" ht="15" customHeight="1" x14ac:dyDescent="0.2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20466</v>
      </c>
    </row>
    <row r="13" spans="1:5" ht="15" customHeight="1" x14ac:dyDescent="0.2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20243</v>
      </c>
    </row>
    <row r="14" spans="1:5" ht="15" customHeight="1" x14ac:dyDescent="0.2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20641</v>
      </c>
    </row>
    <row r="15" spans="1:5" ht="15" customHeight="1" x14ac:dyDescent="0.2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21272</v>
      </c>
    </row>
    <row r="16" spans="1:5" ht="15" customHeight="1" x14ac:dyDescent="0.2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22072</v>
      </c>
    </row>
    <row r="17" spans="1:5" ht="15" customHeight="1" x14ac:dyDescent="0.2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22477</v>
      </c>
    </row>
    <row r="18" spans="1:5" ht="15" customHeight="1" x14ac:dyDescent="0.2">
      <c r="A18" s="6" t="s">
        <v>18</v>
      </c>
      <c r="B18" s="7">
        <v>1289</v>
      </c>
      <c r="C18" s="7">
        <v>1127</v>
      </c>
      <c r="D18" s="5">
        <f t="shared" si="0"/>
        <v>162</v>
      </c>
      <c r="E18" s="5">
        <f t="shared" si="1"/>
        <v>22639</v>
      </c>
    </row>
    <row r="19" spans="1:5" ht="15" customHeight="1" x14ac:dyDescent="0.2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22284</v>
      </c>
    </row>
    <row r="20" spans="1:5" ht="15" customHeight="1" x14ac:dyDescent="0.2">
      <c r="A20" s="8" t="s">
        <v>20</v>
      </c>
      <c r="B20" s="9">
        <f>SUM(B8:B19)</f>
        <v>15633</v>
      </c>
      <c r="C20" s="9">
        <f>SUM(C8:C19)</f>
        <v>13214</v>
      </c>
      <c r="D20" s="9">
        <f>SUM(D8:D19)</f>
        <v>2419</v>
      </c>
      <c r="E20" s="10">
        <f>E19</f>
        <v>22284</v>
      </c>
    </row>
    <row r="21" spans="1:5" ht="15" customHeight="1" x14ac:dyDescent="0.2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22668</v>
      </c>
    </row>
    <row r="22" spans="1:5" ht="15" customHeight="1" x14ac:dyDescent="0.2">
      <c r="A22" s="6" t="s">
        <v>9</v>
      </c>
      <c r="B22" s="7">
        <v>1339</v>
      </c>
      <c r="C22" s="7">
        <v>1255</v>
      </c>
      <c r="D22" s="5">
        <f t="shared" si="2"/>
        <v>84</v>
      </c>
      <c r="E22" s="5">
        <f t="shared" ref="E22:E32" si="3">E21+D22</f>
        <v>22752</v>
      </c>
    </row>
    <row r="23" spans="1:5" ht="15" customHeight="1" x14ac:dyDescent="0.2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23000</v>
      </c>
    </row>
    <row r="24" spans="1:5" ht="15" customHeight="1" x14ac:dyDescent="0.2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23081</v>
      </c>
    </row>
    <row r="25" spans="1:5" ht="15" customHeight="1" x14ac:dyDescent="0.2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23417</v>
      </c>
    </row>
    <row r="26" spans="1:5" ht="15" customHeight="1" x14ac:dyDescent="0.2">
      <c r="A26" s="6" t="s">
        <v>13</v>
      </c>
      <c r="B26" s="7">
        <v>2091</v>
      </c>
      <c r="C26" s="7">
        <v>1400</v>
      </c>
      <c r="D26" s="5">
        <f t="shared" si="2"/>
        <v>691</v>
      </c>
      <c r="E26" s="5">
        <f t="shared" si="3"/>
        <v>24108</v>
      </c>
    </row>
    <row r="27" spans="1:5" ht="15" customHeight="1" x14ac:dyDescent="0.2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23962</v>
      </c>
    </row>
    <row r="28" spans="1:5" ht="15" customHeight="1" x14ac:dyDescent="0.2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24172</v>
      </c>
    </row>
    <row r="29" spans="1:5" ht="15" customHeight="1" x14ac:dyDescent="0.2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24609</v>
      </c>
    </row>
    <row r="30" spans="1:5" ht="15" customHeight="1" x14ac:dyDescent="0.2">
      <c r="A30" s="6" t="s">
        <v>17</v>
      </c>
      <c r="B30" s="7">
        <v>1777</v>
      </c>
      <c r="C30" s="7">
        <v>1330</v>
      </c>
      <c r="D30" s="5">
        <f t="shared" si="2"/>
        <v>447</v>
      </c>
      <c r="E30" s="5">
        <f t="shared" si="3"/>
        <v>25056</v>
      </c>
    </row>
    <row r="31" spans="1:5" ht="15" customHeight="1" x14ac:dyDescent="0.2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25692</v>
      </c>
    </row>
    <row r="32" spans="1:5" ht="15" customHeight="1" x14ac:dyDescent="0.2">
      <c r="A32" s="6" t="s">
        <v>19</v>
      </c>
      <c r="B32" s="7">
        <v>1185</v>
      </c>
      <c r="C32" s="7">
        <v>1391</v>
      </c>
      <c r="D32" s="5">
        <f t="shared" si="2"/>
        <v>-206</v>
      </c>
      <c r="E32" s="5">
        <f t="shared" si="3"/>
        <v>25486</v>
      </c>
    </row>
    <row r="33" spans="1:5" ht="15" customHeight="1" x14ac:dyDescent="0.2">
      <c r="A33" s="8" t="s">
        <v>22</v>
      </c>
      <c r="B33" s="9">
        <f>SUM(B21:B32)</f>
        <v>19587</v>
      </c>
      <c r="C33" s="9">
        <f>SUM(C21:C32)</f>
        <v>16385</v>
      </c>
      <c r="D33" s="10">
        <f>SUM(D21:D32)</f>
        <v>3202</v>
      </c>
      <c r="E33" s="10">
        <f>E32</f>
        <v>25486</v>
      </c>
    </row>
    <row r="34" spans="1:5" ht="15" customHeight="1" x14ac:dyDescent="0.2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25842</v>
      </c>
    </row>
    <row r="35" spans="1:5" ht="15" customHeight="1" x14ac:dyDescent="0.2">
      <c r="A35" s="6" t="s">
        <v>9</v>
      </c>
      <c r="B35" s="7">
        <v>1899</v>
      </c>
      <c r="C35" s="7">
        <v>1466</v>
      </c>
      <c r="D35" s="5">
        <f t="shared" si="4"/>
        <v>433</v>
      </c>
      <c r="E35" s="5">
        <f t="shared" ref="E35:E45" si="5">E34+D35</f>
        <v>26275</v>
      </c>
    </row>
    <row r="36" spans="1:5" ht="15" customHeight="1" x14ac:dyDescent="0.2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26467</v>
      </c>
    </row>
    <row r="37" spans="1:5" ht="15" customHeight="1" x14ac:dyDescent="0.2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26935</v>
      </c>
    </row>
    <row r="38" spans="1:5" ht="15" customHeight="1" x14ac:dyDescent="0.2">
      <c r="A38" s="6" t="s">
        <v>12</v>
      </c>
      <c r="B38" s="7">
        <v>2190</v>
      </c>
      <c r="C38" s="7">
        <v>2243</v>
      </c>
      <c r="D38" s="5">
        <f t="shared" si="4"/>
        <v>-53</v>
      </c>
      <c r="E38" s="5">
        <f t="shared" si="5"/>
        <v>26882</v>
      </c>
    </row>
    <row r="39" spans="1:5" ht="15" customHeight="1" x14ac:dyDescent="0.2">
      <c r="A39" s="6" t="s">
        <v>13</v>
      </c>
      <c r="B39" s="7">
        <v>1572</v>
      </c>
      <c r="C39" s="7">
        <v>1653</v>
      </c>
      <c r="D39" s="5">
        <f t="shared" si="4"/>
        <v>-81</v>
      </c>
      <c r="E39" s="5">
        <f t="shared" si="5"/>
        <v>26801</v>
      </c>
    </row>
    <row r="40" spans="1:5" ht="15" customHeight="1" x14ac:dyDescent="0.2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26772</v>
      </c>
    </row>
    <row r="41" spans="1:5" ht="15" customHeight="1" x14ac:dyDescent="0.2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27443</v>
      </c>
    </row>
    <row r="42" spans="1:5" ht="15" customHeight="1" x14ac:dyDescent="0.2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28107</v>
      </c>
    </row>
    <row r="43" spans="1:5" ht="15" customHeight="1" x14ac:dyDescent="0.2">
      <c r="A43" s="6" t="s">
        <v>17</v>
      </c>
      <c r="B43" s="7">
        <v>2118</v>
      </c>
      <c r="C43" s="7">
        <v>1524</v>
      </c>
      <c r="D43" s="5">
        <f t="shared" si="4"/>
        <v>594</v>
      </c>
      <c r="E43" s="5">
        <f t="shared" si="5"/>
        <v>28701</v>
      </c>
    </row>
    <row r="44" spans="1:5" ht="15" customHeight="1" x14ac:dyDescent="0.2">
      <c r="A44" s="6" t="s">
        <v>18</v>
      </c>
      <c r="B44" s="7">
        <v>1664</v>
      </c>
      <c r="C44" s="7">
        <v>1634</v>
      </c>
      <c r="D44" s="5">
        <f t="shared" si="4"/>
        <v>30</v>
      </c>
      <c r="E44" s="5">
        <f t="shared" si="5"/>
        <v>28731</v>
      </c>
    </row>
    <row r="45" spans="1:5" ht="15" customHeight="1" x14ac:dyDescent="0.2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27637</v>
      </c>
    </row>
    <row r="46" spans="1:5" ht="15" customHeight="1" x14ac:dyDescent="0.2">
      <c r="A46" s="8" t="s">
        <v>24</v>
      </c>
      <c r="B46" s="9">
        <f>SUM(B34:B45)</f>
        <v>22237</v>
      </c>
      <c r="C46" s="9">
        <f>SUM(C34:C45)</f>
        <v>20086</v>
      </c>
      <c r="D46" s="10">
        <f>SUM(D34:D45)</f>
        <v>2151</v>
      </c>
      <c r="E46" s="10">
        <f>E45</f>
        <v>27637</v>
      </c>
    </row>
    <row r="47" spans="1:5" ht="15" customHeight="1" x14ac:dyDescent="0.2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27666</v>
      </c>
    </row>
    <row r="48" spans="1:5" ht="15" customHeight="1" x14ac:dyDescent="0.2">
      <c r="A48" s="6" t="s">
        <v>9</v>
      </c>
      <c r="B48" s="7">
        <v>1832</v>
      </c>
      <c r="C48" s="7">
        <v>1551</v>
      </c>
      <c r="D48" s="5">
        <f t="shared" si="6"/>
        <v>281</v>
      </c>
      <c r="E48" s="5">
        <f t="shared" ref="E48:E58" si="7">E47+D48</f>
        <v>27947</v>
      </c>
    </row>
    <row r="49" spans="1:5" ht="15" customHeight="1" x14ac:dyDescent="0.2">
      <c r="A49" s="6" t="s">
        <v>10</v>
      </c>
      <c r="B49" s="7">
        <v>2176</v>
      </c>
      <c r="C49" s="7">
        <v>1552</v>
      </c>
      <c r="D49" s="5">
        <f t="shared" si="6"/>
        <v>624</v>
      </c>
      <c r="E49" s="5">
        <f t="shared" si="7"/>
        <v>28571</v>
      </c>
    </row>
    <row r="50" spans="1:5" ht="15" customHeight="1" x14ac:dyDescent="0.2">
      <c r="A50" s="6" t="s">
        <v>11</v>
      </c>
      <c r="B50" s="7">
        <v>1621</v>
      </c>
      <c r="C50" s="7">
        <v>1479</v>
      </c>
      <c r="D50" s="5">
        <f t="shared" si="6"/>
        <v>142</v>
      </c>
      <c r="E50" s="5">
        <f t="shared" si="7"/>
        <v>28713</v>
      </c>
    </row>
    <row r="51" spans="1:5" ht="15" customHeight="1" x14ac:dyDescent="0.2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28934</v>
      </c>
    </row>
    <row r="52" spans="1:5" ht="15" customHeight="1" x14ac:dyDescent="0.2">
      <c r="A52" s="6" t="s">
        <v>13</v>
      </c>
      <c r="B52" s="7">
        <v>1670</v>
      </c>
      <c r="C52" s="7">
        <v>2256</v>
      </c>
      <c r="D52" s="5">
        <f t="shared" si="6"/>
        <v>-586</v>
      </c>
      <c r="E52" s="5">
        <f t="shared" si="7"/>
        <v>28348</v>
      </c>
    </row>
    <row r="53" spans="1:5" ht="15" customHeight="1" x14ac:dyDescent="0.2">
      <c r="A53" s="6" t="s">
        <v>14</v>
      </c>
      <c r="B53" s="7">
        <v>1698</v>
      </c>
      <c r="C53" s="7">
        <v>1676</v>
      </c>
      <c r="D53" s="5">
        <f t="shared" si="6"/>
        <v>22</v>
      </c>
      <c r="E53" s="5">
        <f t="shared" si="7"/>
        <v>28370</v>
      </c>
    </row>
    <row r="54" spans="1:5" ht="15" customHeight="1" x14ac:dyDescent="0.2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28752</v>
      </c>
    </row>
    <row r="55" spans="1:5" ht="15" customHeight="1" x14ac:dyDescent="0.2">
      <c r="A55" s="6" t="s">
        <v>16</v>
      </c>
      <c r="B55" s="7">
        <v>2060</v>
      </c>
      <c r="C55" s="7">
        <v>1728</v>
      </c>
      <c r="D55" s="5">
        <f t="shared" si="6"/>
        <v>332</v>
      </c>
      <c r="E55" s="5">
        <f t="shared" si="7"/>
        <v>29084</v>
      </c>
    </row>
    <row r="56" spans="1:5" ht="15" customHeight="1" x14ac:dyDescent="0.2">
      <c r="A56" s="6" t="s">
        <v>17</v>
      </c>
      <c r="B56" s="7">
        <v>2463</v>
      </c>
      <c r="C56" s="7">
        <v>1670</v>
      </c>
      <c r="D56" s="5">
        <f t="shared" si="6"/>
        <v>793</v>
      </c>
      <c r="E56" s="5">
        <f t="shared" si="7"/>
        <v>29877</v>
      </c>
    </row>
    <row r="57" spans="1:5" ht="15" customHeight="1" x14ac:dyDescent="0.2">
      <c r="A57" s="6" t="s">
        <v>18</v>
      </c>
      <c r="B57" s="7">
        <v>2059</v>
      </c>
      <c r="C57" s="7">
        <v>1662</v>
      </c>
      <c r="D57" s="5">
        <f t="shared" si="6"/>
        <v>397</v>
      </c>
      <c r="E57" s="5">
        <f t="shared" si="7"/>
        <v>30274</v>
      </c>
    </row>
    <row r="58" spans="1:5" ht="15" customHeight="1" x14ac:dyDescent="0.2">
      <c r="A58" s="6" t="s">
        <v>19</v>
      </c>
      <c r="B58" s="7">
        <v>1251</v>
      </c>
      <c r="C58" s="7">
        <v>1634</v>
      </c>
      <c r="D58" s="5">
        <f t="shared" si="6"/>
        <v>-383</v>
      </c>
      <c r="E58" s="5">
        <f t="shared" si="7"/>
        <v>29891</v>
      </c>
    </row>
    <row r="59" spans="1:5" ht="15" customHeight="1" x14ac:dyDescent="0.2">
      <c r="A59" s="8" t="s">
        <v>38</v>
      </c>
      <c r="B59" s="9">
        <f>SUM(B47:B58)</f>
        <v>22878</v>
      </c>
      <c r="C59" s="9">
        <f>SUM(C47:C58)</f>
        <v>20624</v>
      </c>
      <c r="D59" s="10">
        <f>SUM(D47:D58)</f>
        <v>2254</v>
      </c>
      <c r="E59" s="10">
        <f>E58</f>
        <v>29891</v>
      </c>
    </row>
    <row r="60" spans="1:5" ht="15" customHeight="1" x14ac:dyDescent="0.2">
      <c r="A60" s="2" t="s">
        <v>39</v>
      </c>
      <c r="B60" s="3">
        <v>2029</v>
      </c>
      <c r="C60" s="3">
        <v>1600</v>
      </c>
      <c r="D60" s="4">
        <f t="shared" ref="D60:D71" si="8">B60-C60</f>
        <v>429</v>
      </c>
      <c r="E60" s="4">
        <f>E58+D60</f>
        <v>30320</v>
      </c>
    </row>
    <row r="61" spans="1:5" ht="15" customHeight="1" x14ac:dyDescent="0.2">
      <c r="A61" s="6" t="s">
        <v>9</v>
      </c>
      <c r="B61" s="7">
        <v>1982</v>
      </c>
      <c r="C61" s="7">
        <v>1709</v>
      </c>
      <c r="D61" s="5">
        <f t="shared" si="8"/>
        <v>273</v>
      </c>
      <c r="E61" s="5">
        <f t="shared" ref="E61:E71" si="9">E60+D61</f>
        <v>30593</v>
      </c>
    </row>
    <row r="62" spans="1:5" ht="15" customHeight="1" x14ac:dyDescent="0.2">
      <c r="A62" s="6" t="s">
        <v>10</v>
      </c>
      <c r="B62" s="7">
        <v>2281</v>
      </c>
      <c r="C62" s="7">
        <v>1705</v>
      </c>
      <c r="D62" s="5">
        <f t="shared" si="8"/>
        <v>576</v>
      </c>
      <c r="E62" s="5">
        <f t="shared" si="9"/>
        <v>31169</v>
      </c>
    </row>
    <row r="63" spans="1:5" ht="15" customHeight="1" x14ac:dyDescent="0.2">
      <c r="A63" s="6" t="s">
        <v>11</v>
      </c>
      <c r="B63" s="7">
        <v>2386</v>
      </c>
      <c r="C63" s="7">
        <v>1966</v>
      </c>
      <c r="D63" s="5">
        <f t="shared" si="8"/>
        <v>420</v>
      </c>
      <c r="E63" s="5">
        <f t="shared" si="9"/>
        <v>31589</v>
      </c>
    </row>
    <row r="64" spans="1:5" ht="15" customHeight="1" x14ac:dyDescent="0.2">
      <c r="A64" s="6" t="s">
        <v>12</v>
      </c>
      <c r="B64" s="7">
        <v>2233</v>
      </c>
      <c r="C64" s="7">
        <v>2337</v>
      </c>
      <c r="D64" s="5">
        <f t="shared" si="8"/>
        <v>-104</v>
      </c>
      <c r="E64" s="5">
        <f t="shared" si="9"/>
        <v>31485</v>
      </c>
    </row>
    <row r="65" spans="1:5" ht="15" customHeight="1" x14ac:dyDescent="0.2">
      <c r="A65" s="6" t="s">
        <v>13</v>
      </c>
      <c r="B65" s="7">
        <v>1969</v>
      </c>
      <c r="C65" s="7">
        <v>1997</v>
      </c>
      <c r="D65" s="5">
        <f t="shared" si="8"/>
        <v>-28</v>
      </c>
      <c r="E65" s="5">
        <f t="shared" si="9"/>
        <v>31457</v>
      </c>
    </row>
    <row r="66" spans="1:5" ht="15" customHeight="1" x14ac:dyDescent="0.2">
      <c r="A66" s="6" t="s">
        <v>14</v>
      </c>
      <c r="B66" s="7">
        <v>2054</v>
      </c>
      <c r="C66" s="7">
        <v>2070</v>
      </c>
      <c r="D66" s="5">
        <f t="shared" si="8"/>
        <v>-16</v>
      </c>
      <c r="E66" s="5">
        <f t="shared" si="9"/>
        <v>31441</v>
      </c>
    </row>
    <row r="67" spans="1:5" ht="15" customHeight="1" x14ac:dyDescent="0.2">
      <c r="A67" s="6" t="s">
        <v>15</v>
      </c>
      <c r="B67" s="7">
        <v>2391</v>
      </c>
      <c r="C67" s="7">
        <v>2128</v>
      </c>
      <c r="D67" s="5">
        <f t="shared" si="8"/>
        <v>263</v>
      </c>
      <c r="E67" s="5">
        <f t="shared" si="9"/>
        <v>31704</v>
      </c>
    </row>
    <row r="68" spans="1:5" ht="15" customHeight="1" x14ac:dyDescent="0.2">
      <c r="A68" s="6" t="s">
        <v>16</v>
      </c>
      <c r="B68" s="7">
        <v>2411</v>
      </c>
      <c r="C68" s="7">
        <v>2038</v>
      </c>
      <c r="D68" s="5">
        <f t="shared" si="8"/>
        <v>373</v>
      </c>
      <c r="E68" s="5">
        <f t="shared" si="9"/>
        <v>32077</v>
      </c>
    </row>
    <row r="69" spans="1:5" ht="15" customHeight="1" x14ac:dyDescent="0.2">
      <c r="A69" s="6" t="s">
        <v>17</v>
      </c>
      <c r="B69" s="7">
        <v>2454</v>
      </c>
      <c r="C69" s="7">
        <v>1986</v>
      </c>
      <c r="D69" s="5">
        <f t="shared" si="8"/>
        <v>468</v>
      </c>
      <c r="E69" s="5">
        <f t="shared" si="9"/>
        <v>32545</v>
      </c>
    </row>
    <row r="70" spans="1:5" ht="15" customHeight="1" x14ac:dyDescent="0.2">
      <c r="A70" s="6" t="s">
        <v>42</v>
      </c>
      <c r="B70" s="7">
        <v>1922</v>
      </c>
      <c r="C70" s="7">
        <v>1834</v>
      </c>
      <c r="D70" s="5">
        <f t="shared" si="8"/>
        <v>88</v>
      </c>
      <c r="E70" s="5">
        <f t="shared" si="9"/>
        <v>32633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32633</v>
      </c>
    </row>
    <row r="72" spans="1:5" ht="15" customHeight="1" x14ac:dyDescent="0.2">
      <c r="A72" s="8" t="s">
        <v>37</v>
      </c>
      <c r="B72" s="9">
        <f>SUM(B60:B71)</f>
        <v>24112</v>
      </c>
      <c r="C72" s="9">
        <f>SUM(C60:C71)</f>
        <v>21370</v>
      </c>
      <c r="D72" s="10">
        <f>SUM(D60:D71)</f>
        <v>2742</v>
      </c>
      <c r="E72" s="10">
        <f>E71</f>
        <v>32633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6.2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showGridLines="0" zoomScaleNormal="100" workbookViewId="0">
      <pane ySplit="7" topLeftCell="A66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35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1597</v>
      </c>
      <c r="C8" s="3">
        <v>912</v>
      </c>
      <c r="D8" s="4">
        <f t="shared" ref="D8:D19" si="0">B8-C8</f>
        <v>685</v>
      </c>
      <c r="E8" s="5">
        <v>20874</v>
      </c>
    </row>
    <row r="9" spans="1:5" ht="15" customHeight="1" x14ac:dyDescent="0.2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21409</v>
      </c>
    </row>
    <row r="10" spans="1:5" ht="15" customHeight="1" x14ac:dyDescent="0.2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20770</v>
      </c>
    </row>
    <row r="11" spans="1:5" ht="15" customHeight="1" x14ac:dyDescent="0.2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20088</v>
      </c>
    </row>
    <row r="12" spans="1:5" ht="15" customHeight="1" x14ac:dyDescent="0.2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19142</v>
      </c>
    </row>
    <row r="13" spans="1:5" ht="15" customHeight="1" x14ac:dyDescent="0.2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18687</v>
      </c>
    </row>
    <row r="14" spans="1:5" ht="15" customHeight="1" x14ac:dyDescent="0.2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18640</v>
      </c>
    </row>
    <row r="15" spans="1:5" ht="15" customHeight="1" x14ac:dyDescent="0.2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19136</v>
      </c>
    </row>
    <row r="16" spans="1:5" ht="15" customHeight="1" x14ac:dyDescent="0.2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19719</v>
      </c>
    </row>
    <row r="17" spans="1:5" ht="15" customHeight="1" x14ac:dyDescent="0.2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19878</v>
      </c>
    </row>
    <row r="18" spans="1:5" ht="15" customHeight="1" x14ac:dyDescent="0.2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19673</v>
      </c>
    </row>
    <row r="19" spans="1:5" ht="15" customHeight="1" x14ac:dyDescent="0.2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19222</v>
      </c>
    </row>
    <row r="20" spans="1:5" ht="15" customHeight="1" x14ac:dyDescent="0.2">
      <c r="A20" s="8" t="s">
        <v>20</v>
      </c>
      <c r="B20" s="9">
        <f>SUM(B8:B19)</f>
        <v>10659</v>
      </c>
      <c r="C20" s="9">
        <f>SUM(C8:C19)</f>
        <v>11626</v>
      </c>
      <c r="D20" s="9">
        <f>SUM(D8:D19)</f>
        <v>-967</v>
      </c>
      <c r="E20" s="10">
        <f>E19</f>
        <v>19222</v>
      </c>
    </row>
    <row r="21" spans="1:5" ht="15" customHeight="1" x14ac:dyDescent="0.2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19563</v>
      </c>
    </row>
    <row r="22" spans="1:5" ht="15" customHeight="1" x14ac:dyDescent="0.2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19748</v>
      </c>
    </row>
    <row r="23" spans="1:5" ht="15" customHeight="1" x14ac:dyDescent="0.2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19858</v>
      </c>
    </row>
    <row r="24" spans="1:5" ht="15" customHeight="1" x14ac:dyDescent="0.2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19654</v>
      </c>
    </row>
    <row r="25" spans="1:5" ht="15" customHeight="1" x14ac:dyDescent="0.2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19613</v>
      </c>
    </row>
    <row r="26" spans="1:5" ht="15" customHeight="1" x14ac:dyDescent="0.2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19503</v>
      </c>
    </row>
    <row r="27" spans="1:5" ht="15" customHeight="1" x14ac:dyDescent="0.2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19712</v>
      </c>
    </row>
    <row r="28" spans="1:5" ht="15" customHeight="1" x14ac:dyDescent="0.2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20425</v>
      </c>
    </row>
    <row r="29" spans="1:5" ht="15" customHeight="1" x14ac:dyDescent="0.2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21260</v>
      </c>
    </row>
    <row r="30" spans="1:5" ht="19.5" customHeight="1" x14ac:dyDescent="0.2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21846</v>
      </c>
    </row>
    <row r="31" spans="1:5" ht="15" customHeight="1" x14ac:dyDescent="0.2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22177</v>
      </c>
    </row>
    <row r="32" spans="1:5" ht="15" customHeight="1" x14ac:dyDescent="0.2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22289</v>
      </c>
    </row>
    <row r="33" spans="1:5" ht="15" customHeight="1" x14ac:dyDescent="0.2">
      <c r="A33" s="8" t="s">
        <v>22</v>
      </c>
      <c r="B33" s="9">
        <f>SUM(B21:B32)</f>
        <v>14907</v>
      </c>
      <c r="C33" s="9">
        <f>SUM(C21:C32)</f>
        <v>11840</v>
      </c>
      <c r="D33" s="10">
        <f>SUM(D21:D32)</f>
        <v>3067</v>
      </c>
      <c r="E33" s="10">
        <f>E32</f>
        <v>22289</v>
      </c>
    </row>
    <row r="34" spans="1:5" ht="15" customHeight="1" x14ac:dyDescent="0.2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22673</v>
      </c>
    </row>
    <row r="35" spans="1:5" ht="15" customHeight="1" x14ac:dyDescent="0.2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23090</v>
      </c>
    </row>
    <row r="36" spans="1:5" ht="15" customHeight="1" x14ac:dyDescent="0.2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23315</v>
      </c>
    </row>
    <row r="37" spans="1:5" ht="15" customHeight="1" x14ac:dyDescent="0.2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23554</v>
      </c>
    </row>
    <row r="38" spans="1:5" ht="15" customHeight="1" x14ac:dyDescent="0.2">
      <c r="A38" s="6" t="s">
        <v>12</v>
      </c>
      <c r="B38" s="7">
        <v>1441</v>
      </c>
      <c r="C38" s="7">
        <v>1478</v>
      </c>
      <c r="D38" s="5">
        <f t="shared" si="4"/>
        <v>-37</v>
      </c>
      <c r="E38" s="5">
        <f t="shared" si="5"/>
        <v>23517</v>
      </c>
    </row>
    <row r="39" spans="1:5" ht="15" customHeight="1" x14ac:dyDescent="0.2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23158</v>
      </c>
    </row>
    <row r="40" spans="1:5" ht="15" customHeight="1" x14ac:dyDescent="0.2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23417</v>
      </c>
    </row>
    <row r="41" spans="1:5" ht="15" customHeight="1" x14ac:dyDescent="0.2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23547</v>
      </c>
    </row>
    <row r="42" spans="1:5" ht="15" customHeight="1" x14ac:dyDescent="0.2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24148</v>
      </c>
    </row>
    <row r="43" spans="1:5" ht="15" customHeight="1" x14ac:dyDescent="0.2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24220</v>
      </c>
    </row>
    <row r="44" spans="1:5" ht="15" customHeight="1" x14ac:dyDescent="0.2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24366</v>
      </c>
    </row>
    <row r="45" spans="1:5" ht="15" customHeight="1" x14ac:dyDescent="0.2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24105</v>
      </c>
    </row>
    <row r="46" spans="1:5" ht="15" customHeight="1" x14ac:dyDescent="0.2">
      <c r="A46" s="8" t="s">
        <v>24</v>
      </c>
      <c r="B46" s="9">
        <f>SUM(B34:B45)</f>
        <v>17286</v>
      </c>
      <c r="C46" s="9">
        <f>SUM(C34:C45)</f>
        <v>15470</v>
      </c>
      <c r="D46" s="10">
        <f>SUM(D34:D45)</f>
        <v>1816</v>
      </c>
      <c r="E46" s="10">
        <f>E45</f>
        <v>24105</v>
      </c>
    </row>
    <row r="47" spans="1:5" ht="15" customHeight="1" x14ac:dyDescent="0.2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24529</v>
      </c>
    </row>
    <row r="48" spans="1:5" ht="15" customHeight="1" x14ac:dyDescent="0.2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24753</v>
      </c>
    </row>
    <row r="49" spans="1:5" ht="15" customHeight="1" x14ac:dyDescent="0.2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24893</v>
      </c>
    </row>
    <row r="50" spans="1:5" ht="15" customHeight="1" x14ac:dyDescent="0.2">
      <c r="A50" s="6" t="s">
        <v>11</v>
      </c>
      <c r="B50" s="7">
        <v>1346</v>
      </c>
      <c r="C50" s="7">
        <v>1282</v>
      </c>
      <c r="D50" s="5">
        <f t="shared" si="6"/>
        <v>64</v>
      </c>
      <c r="E50" s="5">
        <f t="shared" si="7"/>
        <v>24957</v>
      </c>
    </row>
    <row r="51" spans="1:5" ht="15" customHeight="1" x14ac:dyDescent="0.2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24998</v>
      </c>
    </row>
    <row r="52" spans="1:5" ht="15" customHeight="1" x14ac:dyDescent="0.2">
      <c r="A52" s="6" t="s">
        <v>13</v>
      </c>
      <c r="B52" s="7">
        <v>1259</v>
      </c>
      <c r="C52" s="17">
        <v>1220</v>
      </c>
      <c r="D52" s="5">
        <f t="shared" si="6"/>
        <v>39</v>
      </c>
      <c r="E52" s="5">
        <f t="shared" si="7"/>
        <v>25037</v>
      </c>
    </row>
    <row r="53" spans="1:5" ht="15" customHeight="1" x14ac:dyDescent="0.2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25213</v>
      </c>
    </row>
    <row r="54" spans="1:5" ht="15" customHeight="1" x14ac:dyDescent="0.2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25504</v>
      </c>
    </row>
    <row r="55" spans="1:5" ht="15" customHeight="1" x14ac:dyDescent="0.2">
      <c r="A55" s="6" t="s">
        <v>16</v>
      </c>
      <c r="B55" s="7">
        <v>1607</v>
      </c>
      <c r="C55" s="7">
        <v>1426</v>
      </c>
      <c r="D55" s="5">
        <f t="shared" si="6"/>
        <v>181</v>
      </c>
      <c r="E55" s="5">
        <f t="shared" si="7"/>
        <v>25685</v>
      </c>
    </row>
    <row r="56" spans="1:5" ht="15" customHeight="1" x14ac:dyDescent="0.2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25957</v>
      </c>
    </row>
    <row r="57" spans="1:5" ht="15" customHeight="1" x14ac:dyDescent="0.2">
      <c r="A57" s="6" t="s">
        <v>18</v>
      </c>
      <c r="B57" s="7">
        <v>1374</v>
      </c>
      <c r="C57" s="7">
        <v>1153</v>
      </c>
      <c r="D57" s="5">
        <f t="shared" si="6"/>
        <v>221</v>
      </c>
      <c r="E57" s="5">
        <f t="shared" si="7"/>
        <v>26178</v>
      </c>
    </row>
    <row r="58" spans="1:5" ht="15" customHeight="1" x14ac:dyDescent="0.2">
      <c r="A58" s="6" t="s">
        <v>19</v>
      </c>
      <c r="B58" s="7">
        <v>945</v>
      </c>
      <c r="C58" s="7">
        <v>1150</v>
      </c>
      <c r="D58" s="5">
        <f t="shared" si="6"/>
        <v>-205</v>
      </c>
      <c r="E58" s="5">
        <f t="shared" si="7"/>
        <v>25973</v>
      </c>
    </row>
    <row r="59" spans="1:5" ht="15" customHeight="1" x14ac:dyDescent="0.2">
      <c r="A59" s="8" t="s">
        <v>38</v>
      </c>
      <c r="B59" s="9">
        <f>SUM(B47:B58)</f>
        <v>16881</v>
      </c>
      <c r="C59" s="9">
        <f>SUM(C47:C58)</f>
        <v>15013</v>
      </c>
      <c r="D59" s="10">
        <f>SUM(D47:D58)</f>
        <v>1868</v>
      </c>
      <c r="E59" s="10">
        <f>E58</f>
        <v>25973</v>
      </c>
    </row>
    <row r="60" spans="1:5" ht="15" customHeight="1" x14ac:dyDescent="0.2">
      <c r="A60" s="2" t="s">
        <v>39</v>
      </c>
      <c r="B60" s="3">
        <v>1740</v>
      </c>
      <c r="C60" s="3">
        <v>1304</v>
      </c>
      <c r="D60" s="4">
        <f t="shared" ref="D60:D71" si="8">B60-C60</f>
        <v>436</v>
      </c>
      <c r="E60" s="4">
        <f>E58+D60</f>
        <v>26409</v>
      </c>
    </row>
    <row r="61" spans="1:5" ht="15" customHeight="1" x14ac:dyDescent="0.2">
      <c r="A61" s="6" t="s">
        <v>9</v>
      </c>
      <c r="B61" s="7">
        <v>1786</v>
      </c>
      <c r="C61" s="7">
        <v>1327</v>
      </c>
      <c r="D61" s="5">
        <f t="shared" si="8"/>
        <v>459</v>
      </c>
      <c r="E61" s="5">
        <f t="shared" ref="E61:E71" si="9">E60+D61</f>
        <v>26868</v>
      </c>
    </row>
    <row r="62" spans="1:5" ht="15" customHeight="1" x14ac:dyDescent="0.2">
      <c r="A62" s="6" t="s">
        <v>10</v>
      </c>
      <c r="B62" s="7">
        <v>2010</v>
      </c>
      <c r="C62" s="7">
        <v>1585</v>
      </c>
      <c r="D62" s="5">
        <f t="shared" si="8"/>
        <v>425</v>
      </c>
      <c r="E62" s="5">
        <f t="shared" si="9"/>
        <v>27293</v>
      </c>
    </row>
    <row r="63" spans="1:5" ht="15" customHeight="1" x14ac:dyDescent="0.2">
      <c r="A63" s="6" t="s">
        <v>11</v>
      </c>
      <c r="B63" s="7">
        <v>2007</v>
      </c>
      <c r="C63" s="7">
        <v>1642</v>
      </c>
      <c r="D63" s="5">
        <f t="shared" si="8"/>
        <v>365</v>
      </c>
      <c r="E63" s="5">
        <f t="shared" si="9"/>
        <v>27658</v>
      </c>
    </row>
    <row r="64" spans="1:5" ht="15" customHeight="1" x14ac:dyDescent="0.2">
      <c r="A64" s="6" t="s">
        <v>12</v>
      </c>
      <c r="B64" s="7">
        <v>1780</v>
      </c>
      <c r="C64" s="7">
        <v>1732</v>
      </c>
      <c r="D64" s="5">
        <f t="shared" si="8"/>
        <v>48</v>
      </c>
      <c r="E64" s="5">
        <f t="shared" si="9"/>
        <v>27706</v>
      </c>
    </row>
    <row r="65" spans="1:5" ht="15" customHeight="1" x14ac:dyDescent="0.2">
      <c r="A65" s="6" t="s">
        <v>13</v>
      </c>
      <c r="B65" s="7">
        <v>1767</v>
      </c>
      <c r="C65" s="17">
        <v>1670</v>
      </c>
      <c r="D65" s="5">
        <f t="shared" si="8"/>
        <v>97</v>
      </c>
      <c r="E65" s="5">
        <f t="shared" si="9"/>
        <v>27803</v>
      </c>
    </row>
    <row r="66" spans="1:5" ht="15" customHeight="1" x14ac:dyDescent="0.2">
      <c r="A66" s="6" t="s">
        <v>14</v>
      </c>
      <c r="B66" s="7">
        <v>1759</v>
      </c>
      <c r="C66" s="7">
        <v>1599</v>
      </c>
      <c r="D66" s="5">
        <f t="shared" si="8"/>
        <v>160</v>
      </c>
      <c r="E66" s="5">
        <f t="shared" si="9"/>
        <v>27963</v>
      </c>
    </row>
    <row r="67" spans="1:5" ht="15" customHeight="1" x14ac:dyDescent="0.2">
      <c r="A67" s="6" t="s">
        <v>15</v>
      </c>
      <c r="B67" s="7">
        <v>1921</v>
      </c>
      <c r="C67" s="7">
        <v>1483</v>
      </c>
      <c r="D67" s="5">
        <f t="shared" si="8"/>
        <v>438</v>
      </c>
      <c r="E67" s="5">
        <f t="shared" si="9"/>
        <v>28401</v>
      </c>
    </row>
    <row r="68" spans="1:5" ht="15" customHeight="1" x14ac:dyDescent="0.2">
      <c r="A68" s="6" t="s">
        <v>16</v>
      </c>
      <c r="B68" s="7">
        <v>2050</v>
      </c>
      <c r="C68" s="7">
        <v>1524</v>
      </c>
      <c r="D68" s="5">
        <f t="shared" si="8"/>
        <v>526</v>
      </c>
      <c r="E68" s="5">
        <f t="shared" si="9"/>
        <v>28927</v>
      </c>
    </row>
    <row r="69" spans="1:5" ht="15" customHeight="1" x14ac:dyDescent="0.2">
      <c r="A69" s="6" t="s">
        <v>17</v>
      </c>
      <c r="B69" s="7">
        <v>1818</v>
      </c>
      <c r="C69" s="7">
        <v>1716</v>
      </c>
      <c r="D69" s="5">
        <f t="shared" si="8"/>
        <v>102</v>
      </c>
      <c r="E69" s="5">
        <f t="shared" si="9"/>
        <v>29029</v>
      </c>
    </row>
    <row r="70" spans="1:5" ht="15" customHeight="1" x14ac:dyDescent="0.2">
      <c r="A70" s="6" t="s">
        <v>42</v>
      </c>
      <c r="B70" s="7">
        <v>1484</v>
      </c>
      <c r="C70" s="7">
        <v>1628</v>
      </c>
      <c r="D70" s="5">
        <f t="shared" si="8"/>
        <v>-144</v>
      </c>
      <c r="E70" s="5">
        <f t="shared" si="9"/>
        <v>28885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28885</v>
      </c>
    </row>
    <row r="72" spans="1:5" ht="15" customHeight="1" x14ac:dyDescent="0.2">
      <c r="A72" s="8" t="s">
        <v>37</v>
      </c>
      <c r="B72" s="9">
        <f>SUM(B60:B71)</f>
        <v>20122</v>
      </c>
      <c r="C72" s="9">
        <f>SUM(C60:C71)</f>
        <v>17210</v>
      </c>
      <c r="D72" s="10">
        <f>SUM(D60:D71)</f>
        <v>2912</v>
      </c>
      <c r="E72" s="10">
        <f>E71</f>
        <v>28885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8"/>
  <sheetViews>
    <sheetView showGridLines="0" tabSelected="1" zoomScaleNormal="100" workbookViewId="0">
      <pane ySplit="7" topLeftCell="A66" activePane="bottomLeft" state="frozen"/>
      <selection pane="bottomLeft" activeCell="I14" sqref="I1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36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8384</v>
      </c>
      <c r="C8" s="3">
        <v>7719</v>
      </c>
      <c r="D8" s="4">
        <f t="shared" ref="D8:D19" si="0">B8-C8</f>
        <v>665</v>
      </c>
      <c r="E8" s="5">
        <v>118280</v>
      </c>
    </row>
    <row r="9" spans="1:5" ht="15" customHeight="1" x14ac:dyDescent="0.2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118850</v>
      </c>
    </row>
    <row r="10" spans="1:5" ht="15" customHeight="1" x14ac:dyDescent="0.2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117114</v>
      </c>
    </row>
    <row r="11" spans="1:5" ht="15" customHeight="1" x14ac:dyDescent="0.2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110990</v>
      </c>
    </row>
    <row r="12" spans="1:5" ht="15" customHeight="1" x14ac:dyDescent="0.2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108998</v>
      </c>
    </row>
    <row r="13" spans="1:5" ht="15" customHeight="1" x14ac:dyDescent="0.2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108083</v>
      </c>
    </row>
    <row r="14" spans="1:5" ht="15" customHeight="1" x14ac:dyDescent="0.2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108842</v>
      </c>
    </row>
    <row r="15" spans="1:5" ht="15" customHeight="1" x14ac:dyDescent="0.2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111401</v>
      </c>
    </row>
    <row r="16" spans="1:5" ht="15" customHeight="1" x14ac:dyDescent="0.2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115755</v>
      </c>
    </row>
    <row r="17" spans="1:5" ht="15" customHeight="1" x14ac:dyDescent="0.2">
      <c r="A17" s="6" t="s">
        <v>17</v>
      </c>
      <c r="B17" s="7">
        <v>9430</v>
      </c>
      <c r="C17" s="7">
        <v>6804</v>
      </c>
      <c r="D17" s="5">
        <f t="shared" si="0"/>
        <v>2626</v>
      </c>
      <c r="E17" s="5">
        <f t="shared" si="1"/>
        <v>118381</v>
      </c>
    </row>
    <row r="18" spans="1:5" ht="15" customHeight="1" x14ac:dyDescent="0.2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119331</v>
      </c>
    </row>
    <row r="19" spans="1:5" ht="15" customHeight="1" x14ac:dyDescent="0.2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115343</v>
      </c>
    </row>
    <row r="20" spans="1:5" ht="15" customHeight="1" x14ac:dyDescent="0.2">
      <c r="A20" s="8" t="s">
        <v>20</v>
      </c>
      <c r="B20" s="9">
        <f>SUM(B8:B19)</f>
        <v>85368</v>
      </c>
      <c r="C20" s="9">
        <f>SUM(C8:C19)</f>
        <v>87640</v>
      </c>
      <c r="D20" s="9">
        <f>SUM(D8:D19)</f>
        <v>-2272</v>
      </c>
      <c r="E20" s="10">
        <f>E19</f>
        <v>115343</v>
      </c>
    </row>
    <row r="21" spans="1:5" ht="15" customHeight="1" x14ac:dyDescent="0.2">
      <c r="A21" s="2" t="s">
        <v>21</v>
      </c>
      <c r="B21" s="3">
        <v>9333</v>
      </c>
      <c r="C21" s="3">
        <v>6744</v>
      </c>
      <c r="D21" s="4">
        <f t="shared" ref="D21:D32" si="2">B21-C21</f>
        <v>2589</v>
      </c>
      <c r="E21" s="4">
        <f>E19+D21</f>
        <v>117932</v>
      </c>
    </row>
    <row r="22" spans="1:5" ht="15" customHeight="1" x14ac:dyDescent="0.2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120894</v>
      </c>
    </row>
    <row r="23" spans="1:5" ht="15" customHeight="1" x14ac:dyDescent="0.2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122985</v>
      </c>
    </row>
    <row r="24" spans="1:5" ht="15" customHeight="1" x14ac:dyDescent="0.2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123687</v>
      </c>
    </row>
    <row r="25" spans="1:5" ht="15" customHeight="1" x14ac:dyDescent="0.2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124462</v>
      </c>
    </row>
    <row r="26" spans="1:5" ht="15" customHeight="1" x14ac:dyDescent="0.2">
      <c r="A26" s="6" t="s">
        <v>13</v>
      </c>
      <c r="B26" s="7">
        <v>8194</v>
      </c>
      <c r="C26" s="7">
        <v>8144</v>
      </c>
      <c r="D26" s="5">
        <f t="shared" si="2"/>
        <v>50</v>
      </c>
      <c r="E26" s="5">
        <f t="shared" si="3"/>
        <v>124512</v>
      </c>
    </row>
    <row r="27" spans="1:5" ht="15" customHeight="1" x14ac:dyDescent="0.2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126581</v>
      </c>
    </row>
    <row r="28" spans="1:5" ht="15" customHeight="1" x14ac:dyDescent="0.2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128753</v>
      </c>
    </row>
    <row r="29" spans="1:5" ht="15" customHeight="1" x14ac:dyDescent="0.2">
      <c r="A29" s="6" t="s">
        <v>16</v>
      </c>
      <c r="B29" s="7">
        <v>8946</v>
      </c>
      <c r="C29" s="7">
        <v>7827</v>
      </c>
      <c r="D29" s="5">
        <f t="shared" si="2"/>
        <v>1119</v>
      </c>
      <c r="E29" s="5">
        <f t="shared" si="3"/>
        <v>129872</v>
      </c>
    </row>
    <row r="30" spans="1:5" ht="15" customHeight="1" x14ac:dyDescent="0.2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131247</v>
      </c>
    </row>
    <row r="31" spans="1:5" ht="15" customHeight="1" x14ac:dyDescent="0.2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134080</v>
      </c>
    </row>
    <row r="32" spans="1:5" ht="15" customHeight="1" x14ac:dyDescent="0.2">
      <c r="A32" s="6" t="s">
        <v>19</v>
      </c>
      <c r="B32" s="7">
        <v>6443</v>
      </c>
      <c r="C32" s="7">
        <v>9397</v>
      </c>
      <c r="D32" s="5">
        <f t="shared" si="2"/>
        <v>-2954</v>
      </c>
      <c r="E32" s="5">
        <f t="shared" si="3"/>
        <v>131126</v>
      </c>
    </row>
    <row r="33" spans="1:5" ht="15" customHeight="1" x14ac:dyDescent="0.2">
      <c r="A33" s="8" t="s">
        <v>22</v>
      </c>
      <c r="B33" s="9">
        <f>SUM(B21:B32)</f>
        <v>107411</v>
      </c>
      <c r="C33" s="9">
        <f>SUM(C21:C32)</f>
        <v>91628</v>
      </c>
      <c r="D33" s="10">
        <f>SUM(D21:D32)</f>
        <v>15783</v>
      </c>
      <c r="E33" s="10">
        <f>E32</f>
        <v>131126</v>
      </c>
    </row>
    <row r="34" spans="1:5" ht="15" customHeight="1" x14ac:dyDescent="0.2">
      <c r="A34" s="2" t="s">
        <v>23</v>
      </c>
      <c r="B34" s="3">
        <v>10838</v>
      </c>
      <c r="C34" s="3">
        <v>6939</v>
      </c>
      <c r="D34" s="4">
        <f t="shared" ref="D34:D45" si="4">B34-C34</f>
        <v>3899</v>
      </c>
      <c r="E34" s="4">
        <f>E32+D34</f>
        <v>135025</v>
      </c>
    </row>
    <row r="35" spans="1:5" ht="15" customHeight="1" x14ac:dyDescent="0.2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138425</v>
      </c>
    </row>
    <row r="36" spans="1:5" ht="15" customHeight="1" x14ac:dyDescent="0.2">
      <c r="A36" s="6" t="s">
        <v>10</v>
      </c>
      <c r="B36" s="7">
        <v>11716</v>
      </c>
      <c r="C36" s="7">
        <v>9378</v>
      </c>
      <c r="D36" s="5">
        <f t="shared" si="4"/>
        <v>2338</v>
      </c>
      <c r="E36" s="5">
        <f t="shared" si="5"/>
        <v>140763</v>
      </c>
    </row>
    <row r="37" spans="1:5" ht="15" customHeight="1" x14ac:dyDescent="0.2">
      <c r="A37" s="6" t="s">
        <v>11</v>
      </c>
      <c r="B37" s="7">
        <v>11133</v>
      </c>
      <c r="C37" s="7">
        <v>8487</v>
      </c>
      <c r="D37" s="5">
        <f t="shared" si="4"/>
        <v>2646</v>
      </c>
      <c r="E37" s="5">
        <f t="shared" si="5"/>
        <v>143409</v>
      </c>
    </row>
    <row r="38" spans="1:5" ht="15" customHeight="1" x14ac:dyDescent="0.2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147058</v>
      </c>
    </row>
    <row r="39" spans="1:5" ht="15" customHeight="1" x14ac:dyDescent="0.2">
      <c r="A39" s="6" t="s">
        <v>13</v>
      </c>
      <c r="B39" s="7">
        <v>10686</v>
      </c>
      <c r="C39" s="7">
        <v>9090</v>
      </c>
      <c r="D39" s="5">
        <f t="shared" si="4"/>
        <v>1596</v>
      </c>
      <c r="E39" s="5">
        <f t="shared" si="5"/>
        <v>148654</v>
      </c>
    </row>
    <row r="40" spans="1:5" ht="15" customHeight="1" x14ac:dyDescent="0.2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151374</v>
      </c>
    </row>
    <row r="41" spans="1:5" ht="15" customHeight="1" x14ac:dyDescent="0.2">
      <c r="A41" s="6" t="s">
        <v>15</v>
      </c>
      <c r="B41" s="7">
        <v>13721</v>
      </c>
      <c r="C41" s="7">
        <v>10155</v>
      </c>
      <c r="D41" s="5">
        <f t="shared" si="4"/>
        <v>3566</v>
      </c>
      <c r="E41" s="5">
        <f t="shared" si="5"/>
        <v>154940</v>
      </c>
    </row>
    <row r="42" spans="1:5" ht="15" customHeight="1" x14ac:dyDescent="0.2">
      <c r="A42" s="6" t="s">
        <v>16</v>
      </c>
      <c r="B42" s="7">
        <v>11719</v>
      </c>
      <c r="C42" s="7">
        <v>9859</v>
      </c>
      <c r="D42" s="5">
        <f t="shared" si="4"/>
        <v>1860</v>
      </c>
      <c r="E42" s="5">
        <f t="shared" si="5"/>
        <v>156800</v>
      </c>
    </row>
    <row r="43" spans="1:5" ht="15" customHeight="1" x14ac:dyDescent="0.2">
      <c r="A43" s="6" t="s">
        <v>17</v>
      </c>
      <c r="B43" s="7">
        <v>10823</v>
      </c>
      <c r="C43" s="7">
        <v>11928</v>
      </c>
      <c r="D43" s="5">
        <f t="shared" si="4"/>
        <v>-1105</v>
      </c>
      <c r="E43" s="5">
        <f t="shared" si="5"/>
        <v>155695</v>
      </c>
    </row>
    <row r="44" spans="1:5" ht="15" customHeight="1" x14ac:dyDescent="0.2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156556</v>
      </c>
    </row>
    <row r="45" spans="1:5" ht="15" customHeight="1" x14ac:dyDescent="0.2">
      <c r="A45" s="6" t="s">
        <v>19</v>
      </c>
      <c r="B45" s="7">
        <v>6943</v>
      </c>
      <c r="C45" s="7">
        <v>12583</v>
      </c>
      <c r="D45" s="5">
        <f t="shared" si="4"/>
        <v>-5640</v>
      </c>
      <c r="E45" s="5">
        <f t="shared" si="5"/>
        <v>150916</v>
      </c>
    </row>
    <row r="46" spans="1:5" ht="15" customHeight="1" x14ac:dyDescent="0.2">
      <c r="A46" s="8" t="s">
        <v>24</v>
      </c>
      <c r="B46" s="9">
        <f>SUM(B34:B45)</f>
        <v>134422</v>
      </c>
      <c r="C46" s="9">
        <f>SUM(C34:C45)</f>
        <v>114632</v>
      </c>
      <c r="D46" s="10">
        <f>SUM(D34:D45)</f>
        <v>19790</v>
      </c>
      <c r="E46" s="10">
        <f>E45</f>
        <v>150916</v>
      </c>
    </row>
    <row r="47" spans="1:5" ht="15" customHeight="1" x14ac:dyDescent="0.2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152977</v>
      </c>
    </row>
    <row r="48" spans="1:5" ht="15" customHeight="1" x14ac:dyDescent="0.2">
      <c r="A48" s="6" t="s">
        <v>9</v>
      </c>
      <c r="B48" s="7">
        <v>10419</v>
      </c>
      <c r="C48" s="7">
        <v>9130</v>
      </c>
      <c r="D48" s="5">
        <f t="shared" si="6"/>
        <v>1289</v>
      </c>
      <c r="E48" s="5">
        <f t="shared" ref="E48:E58" si="7">E47+D48</f>
        <v>154266</v>
      </c>
    </row>
    <row r="49" spans="1:11" ht="15" customHeight="1" x14ac:dyDescent="0.2">
      <c r="A49" s="6" t="s">
        <v>10</v>
      </c>
      <c r="B49" s="7">
        <v>13340</v>
      </c>
      <c r="C49" s="7">
        <v>11289</v>
      </c>
      <c r="D49" s="5">
        <f t="shared" si="6"/>
        <v>2051</v>
      </c>
      <c r="E49" s="5">
        <f t="shared" si="7"/>
        <v>156317</v>
      </c>
    </row>
    <row r="50" spans="1:11" ht="15" customHeight="1" x14ac:dyDescent="0.2">
      <c r="A50" s="6" t="s">
        <v>11</v>
      </c>
      <c r="B50" s="7">
        <v>10260</v>
      </c>
      <c r="C50" s="7">
        <v>10443</v>
      </c>
      <c r="D50" s="5">
        <f t="shared" si="6"/>
        <v>-183</v>
      </c>
      <c r="E50" s="5">
        <f t="shared" si="7"/>
        <v>156134</v>
      </c>
    </row>
    <row r="51" spans="1:11" ht="15" customHeight="1" x14ac:dyDescent="0.2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155417</v>
      </c>
    </row>
    <row r="52" spans="1:11" ht="15" customHeight="1" x14ac:dyDescent="0.2">
      <c r="A52" s="6" t="s">
        <v>13</v>
      </c>
      <c r="B52" s="7">
        <v>9301</v>
      </c>
      <c r="C52" s="7">
        <v>9611</v>
      </c>
      <c r="D52" s="5">
        <f t="shared" si="6"/>
        <v>-310</v>
      </c>
      <c r="E52" s="5">
        <f t="shared" si="7"/>
        <v>155107</v>
      </c>
    </row>
    <row r="53" spans="1:11" ht="15" customHeight="1" x14ac:dyDescent="0.2">
      <c r="A53" s="6" t="s">
        <v>14</v>
      </c>
      <c r="B53" s="7">
        <v>10684</v>
      </c>
      <c r="C53" s="7">
        <v>10203</v>
      </c>
      <c r="D53" s="5">
        <f t="shared" si="6"/>
        <v>481</v>
      </c>
      <c r="E53" s="5">
        <f t="shared" si="7"/>
        <v>155588</v>
      </c>
    </row>
    <row r="54" spans="1:11" ht="15" customHeight="1" x14ac:dyDescent="0.2">
      <c r="A54" s="6" t="s">
        <v>15</v>
      </c>
      <c r="B54" s="7">
        <v>11631</v>
      </c>
      <c r="C54" s="7">
        <v>10418</v>
      </c>
      <c r="D54" s="5">
        <f t="shared" si="6"/>
        <v>1213</v>
      </c>
      <c r="E54" s="5">
        <f t="shared" si="7"/>
        <v>156801</v>
      </c>
    </row>
    <row r="55" spans="1:11" ht="15" customHeight="1" x14ac:dyDescent="0.2">
      <c r="A55" s="6" t="s">
        <v>16</v>
      </c>
      <c r="B55" s="7">
        <v>10392</v>
      </c>
      <c r="C55" s="7">
        <v>9769</v>
      </c>
      <c r="D55" s="5">
        <f t="shared" si="6"/>
        <v>623</v>
      </c>
      <c r="E55" s="5">
        <f t="shared" si="7"/>
        <v>157424</v>
      </c>
    </row>
    <row r="56" spans="1:11" x14ac:dyDescent="0.2">
      <c r="A56" s="6" t="s">
        <v>17</v>
      </c>
      <c r="B56" s="7">
        <v>10397</v>
      </c>
      <c r="C56" s="7">
        <v>11568</v>
      </c>
      <c r="D56" s="5">
        <f t="shared" si="6"/>
        <v>-1171</v>
      </c>
      <c r="E56" s="5">
        <f t="shared" si="7"/>
        <v>156253</v>
      </c>
    </row>
    <row r="57" spans="1:11" ht="15" customHeight="1" x14ac:dyDescent="0.2">
      <c r="A57" s="6" t="s">
        <v>18</v>
      </c>
      <c r="B57" s="7">
        <v>9423</v>
      </c>
      <c r="C57" s="7">
        <v>8094</v>
      </c>
      <c r="D57" s="5">
        <f t="shared" si="6"/>
        <v>1329</v>
      </c>
      <c r="E57" s="5">
        <f t="shared" si="7"/>
        <v>157582</v>
      </c>
    </row>
    <row r="58" spans="1:11" ht="15" customHeight="1" x14ac:dyDescent="0.2">
      <c r="A58" s="6" t="s">
        <v>19</v>
      </c>
      <c r="B58" s="7">
        <v>5938</v>
      </c>
      <c r="C58" s="7">
        <v>11982</v>
      </c>
      <c r="D58" s="5">
        <f t="shared" si="6"/>
        <v>-6044</v>
      </c>
      <c r="E58" s="5">
        <f t="shared" si="7"/>
        <v>151538</v>
      </c>
      <c r="K58" t="s">
        <v>40</v>
      </c>
    </row>
    <row r="59" spans="1:11" ht="15" customHeight="1" x14ac:dyDescent="0.2">
      <c r="A59" s="8" t="s">
        <v>38</v>
      </c>
      <c r="B59" s="9">
        <f>SUM(B47:B58)</f>
        <v>123652</v>
      </c>
      <c r="C59" s="9">
        <f>SUM(C47:C58)</f>
        <v>123030</v>
      </c>
      <c r="D59" s="10">
        <f>SUM(D47:D58)</f>
        <v>622</v>
      </c>
      <c r="E59" s="10">
        <f>E58</f>
        <v>151538</v>
      </c>
    </row>
    <row r="60" spans="1:11" ht="15" customHeight="1" x14ac:dyDescent="0.2">
      <c r="A60" s="2" t="s">
        <v>39</v>
      </c>
      <c r="B60" s="3">
        <v>10175</v>
      </c>
      <c r="C60" s="3">
        <v>9081</v>
      </c>
      <c r="D60" s="4">
        <f t="shared" ref="D60:D71" si="8">B60-C60</f>
        <v>1094</v>
      </c>
      <c r="E60" s="4">
        <f>E58+D60</f>
        <v>152632</v>
      </c>
    </row>
    <row r="61" spans="1:11" ht="15" customHeight="1" x14ac:dyDescent="0.2">
      <c r="A61" s="6" t="s">
        <v>9</v>
      </c>
      <c r="B61" s="7">
        <v>10342</v>
      </c>
      <c r="C61" s="7">
        <v>9503</v>
      </c>
      <c r="D61" s="5">
        <f t="shared" si="8"/>
        <v>839</v>
      </c>
      <c r="E61" s="5">
        <f t="shared" ref="E61:E71" si="9">E60+D61</f>
        <v>153471</v>
      </c>
    </row>
    <row r="62" spans="1:11" ht="15" customHeight="1" x14ac:dyDescent="0.2">
      <c r="A62" s="6" t="s">
        <v>10</v>
      </c>
      <c r="B62" s="7">
        <v>10599</v>
      </c>
      <c r="C62" s="7">
        <v>10248</v>
      </c>
      <c r="D62" s="5">
        <f t="shared" si="8"/>
        <v>351</v>
      </c>
      <c r="E62" s="5">
        <f t="shared" si="9"/>
        <v>153822</v>
      </c>
    </row>
    <row r="63" spans="1:11" ht="15" customHeight="1" x14ac:dyDescent="0.2">
      <c r="A63" s="6" t="s">
        <v>11</v>
      </c>
      <c r="B63" s="7">
        <v>10585</v>
      </c>
      <c r="C63" s="7">
        <v>11078</v>
      </c>
      <c r="D63" s="5">
        <f t="shared" si="8"/>
        <v>-493</v>
      </c>
      <c r="E63" s="5">
        <f t="shared" si="9"/>
        <v>153329</v>
      </c>
    </row>
    <row r="64" spans="1:11" ht="15" customHeight="1" x14ac:dyDescent="0.2">
      <c r="A64" s="6" t="s">
        <v>12</v>
      </c>
      <c r="B64" s="7">
        <v>10494</v>
      </c>
      <c r="C64" s="7">
        <v>10043</v>
      </c>
      <c r="D64" s="5">
        <f t="shared" si="8"/>
        <v>451</v>
      </c>
      <c r="E64" s="5">
        <f t="shared" si="9"/>
        <v>153780</v>
      </c>
    </row>
    <row r="65" spans="1:7" ht="15" customHeight="1" x14ac:dyDescent="0.2">
      <c r="A65" s="6" t="s">
        <v>13</v>
      </c>
      <c r="B65" s="7">
        <v>8980</v>
      </c>
      <c r="C65" s="7">
        <v>8970</v>
      </c>
      <c r="D65" s="5">
        <f t="shared" si="8"/>
        <v>10</v>
      </c>
      <c r="E65" s="5">
        <f t="shared" si="9"/>
        <v>153790</v>
      </c>
    </row>
    <row r="66" spans="1:7" ht="15" customHeight="1" x14ac:dyDescent="0.2">
      <c r="A66" s="6" t="s">
        <v>14</v>
      </c>
      <c r="B66" s="7">
        <v>10735</v>
      </c>
      <c r="C66" s="7">
        <v>10544</v>
      </c>
      <c r="D66" s="5">
        <f t="shared" si="8"/>
        <v>191</v>
      </c>
      <c r="E66" s="5">
        <f t="shared" si="9"/>
        <v>153981</v>
      </c>
    </row>
    <row r="67" spans="1:7" ht="15" customHeight="1" x14ac:dyDescent="0.2">
      <c r="A67" s="6" t="s">
        <v>15</v>
      </c>
      <c r="B67" s="7">
        <v>11184</v>
      </c>
      <c r="C67" s="7">
        <v>10643</v>
      </c>
      <c r="D67" s="5">
        <f t="shared" si="8"/>
        <v>541</v>
      </c>
      <c r="E67" s="5">
        <f t="shared" si="9"/>
        <v>154522</v>
      </c>
    </row>
    <row r="68" spans="1:7" ht="14.25" customHeight="1" x14ac:dyDescent="0.2">
      <c r="A68" s="6" t="s">
        <v>16</v>
      </c>
      <c r="B68" s="7">
        <v>11523</v>
      </c>
      <c r="C68" s="7">
        <v>9309</v>
      </c>
      <c r="D68" s="5">
        <f t="shared" si="8"/>
        <v>2214</v>
      </c>
      <c r="E68" s="5">
        <f t="shared" si="9"/>
        <v>156736</v>
      </c>
    </row>
    <row r="69" spans="1:7" x14ac:dyDescent="0.2">
      <c r="A69" s="6" t="s">
        <v>17</v>
      </c>
      <c r="B69" s="7">
        <v>11300</v>
      </c>
      <c r="C69" s="7">
        <v>13219</v>
      </c>
      <c r="D69" s="5">
        <f t="shared" si="8"/>
        <v>-1919</v>
      </c>
      <c r="E69" s="5">
        <f t="shared" si="9"/>
        <v>154817</v>
      </c>
    </row>
    <row r="70" spans="1:7" ht="15" customHeight="1" x14ac:dyDescent="0.2">
      <c r="A70" s="6" t="s">
        <v>42</v>
      </c>
      <c r="B70" s="7">
        <v>10057</v>
      </c>
      <c r="C70" s="7">
        <v>8441</v>
      </c>
      <c r="D70" s="5">
        <f t="shared" si="8"/>
        <v>1616</v>
      </c>
      <c r="E70" s="5">
        <f t="shared" si="9"/>
        <v>156433</v>
      </c>
    </row>
    <row r="71" spans="1:7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156433</v>
      </c>
    </row>
    <row r="72" spans="1:7" ht="15" customHeight="1" x14ac:dyDescent="0.2">
      <c r="A72" s="8" t="s">
        <v>37</v>
      </c>
      <c r="B72" s="9">
        <f>SUM(B60:B71)</f>
        <v>115974</v>
      </c>
      <c r="C72" s="9">
        <f>SUM(C60:C71)</f>
        <v>111079</v>
      </c>
      <c r="D72" s="10">
        <f>SUM(D60:D71)</f>
        <v>4895</v>
      </c>
      <c r="E72" s="10">
        <f>E71</f>
        <v>156433</v>
      </c>
    </row>
    <row r="73" spans="1:7" x14ac:dyDescent="0.2">
      <c r="A73" s="13" t="s">
        <v>27</v>
      </c>
    </row>
    <row r="74" spans="1:7" x14ac:dyDescent="0.2">
      <c r="A74" s="14" t="s">
        <v>28</v>
      </c>
    </row>
    <row r="75" spans="1:7" ht="27" customHeight="1" x14ac:dyDescent="0.2">
      <c r="A75" s="22" t="s">
        <v>41</v>
      </c>
      <c r="B75" s="22"/>
      <c r="C75" s="22"/>
      <c r="D75" s="22"/>
      <c r="E75" s="22"/>
    </row>
    <row r="76" spans="1:7" x14ac:dyDescent="0.2">
      <c r="C76" s="22"/>
      <c r="D76" s="22"/>
      <c r="E76" s="22"/>
      <c r="F76" s="22"/>
      <c r="G76" s="22"/>
    </row>
    <row r="77" spans="1:7" x14ac:dyDescent="0.2">
      <c r="E77" s="15"/>
    </row>
    <row r="78" spans="1:7" x14ac:dyDescent="0.2">
      <c r="E78" s="16"/>
    </row>
  </sheetData>
  <mergeCells count="10">
    <mergeCell ref="C76:G76"/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2025-01-17T14:22:39Z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