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A6DBB7D0-0D46-4C00-A951-7B4BCC4BCCF3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Pernambuco!$A$1:$E$89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Sergipe!$A$1:$E$89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5" i="9" s="1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21" i="5"/>
  <c r="D21" i="1"/>
  <c r="D21" i="7"/>
  <c r="D60" i="5"/>
  <c r="D47" i="5"/>
  <c r="D60" i="1"/>
  <c r="D63" i="4"/>
  <c r="D8" i="3"/>
  <c r="D85" i="5" l="1"/>
  <c r="D85" i="8"/>
  <c r="D85" i="1"/>
  <c r="D8" i="4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6" l="1"/>
  <c r="E10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72" i="8" l="1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7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3" i="4"/>
  <c r="E64" i="4" s="1"/>
  <c r="E65" i="4" s="1"/>
  <c r="E66" i="4" s="1"/>
  <c r="E67" i="4" s="1"/>
  <c r="E68" i="4" s="1"/>
  <c r="E69" i="4" s="1"/>
  <c r="E70" i="4" s="1"/>
  <c r="E71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<sst xmlns="http://schemas.openxmlformats.org/spreadsheetml/2006/main" count="802" uniqueCount="44">
  <si>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</si>
  <si>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</si>
  <si>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</si>
  <si>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</si>
  <si>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</si>
  <si>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</si>
  <si>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</si>
  <si>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</si>
  <si>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</si>
  <si>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</si>
  <si>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</si>
  <si>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</si>
  <si>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</si>
  <si>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</si>
  <si>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</si>
  <si>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</si>
  <si>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</si>
  <si>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</si>
  <si>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</si>
  <si>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</si>
  <si>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</si>
  <si>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</si>
  <si>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</si>
  <si>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</si>
  <si>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</si>
  <si>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</si>
  <si>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</si>
  <si>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</si>
  <si>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</si>
  <si>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</si>
  <si>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</si>
  <si>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</si>
  <si>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</si>
  <si>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</si>
  <si>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</si>
  <si>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</si>
  <si>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</si>
  <si>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</si>
  <si>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</si>
  <si>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 xml:space="preserve"> </t>
  </si>
  <si>
    <t>(*) Os totais de admissões, desligamentos e saldos referem-se ao valores de janeiro com ajustes.</t>
  </si>
  <si>
    <t>2025*</t>
  </si>
  <si>
    <t>25 JAN*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</si>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</sst>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67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35644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35032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34125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32323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31998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33760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35816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37941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39704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40746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40981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39203</v>
      </c>
    </row>
    <row r="20" spans="1:7" ht="15" customHeight="1" x14ac:dyDescent="0.2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39203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38043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37788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37502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38083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39340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40993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42520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43612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45306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46535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46888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45854</v>
      </c>
    </row>
    <row r="33" spans="1:5" ht="15" customHeight="1" x14ac:dyDescent="0.2">
      <c r="A33" s="8" t="s">
        <v>22</v>
      </c>
      <c r="B33" s="9">
        <v>38921</v>
      </c>
      <c r="C33" s="9">
        <v>32270</v>
      </c>
      <c r="D33" s="10">
        <f>SUM(D21:D32)</f>
        <v>6651</v>
      </c>
      <c r="E33" s="10">
        <f>E32</f>
        <v>45854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44900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43886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43002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43270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44028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45460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45883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46890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48184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48389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48232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47179</v>
      </c>
    </row>
    <row r="46" spans="1:5" ht="15" customHeight="1" x14ac:dyDescent="0.2">
      <c r="A46" s="8" t="s">
        <v>24</v>
      </c>
      <c r="B46" s="9">
        <v>38426</v>
      </c>
      <c r="C46" s="9">
        <v>37101</v>
      </c>
      <c r="D46" s="10">
        <f>SUM(D34:D45)</f>
        <v>1325</v>
      </c>
      <c r="E46" s="10">
        <f>E45</f>
        <v>47179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46784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46318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46698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47313</v>
      </c>
    </row>
    <row r="51" spans="1:5" ht="15" customHeight="1" x14ac:dyDescent="0.2">
      <c r="A51" s="6" t="s">
        <v>12</v>
      </c>
      <c r="B51" s="7">
        <v>3378</v>
      </c>
      <c r="C51" s="7">
        <v>2793</v>
      </c>
      <c r="D51" s="5">
        <f t="shared" si="6"/>
        <v>585</v>
      </c>
      <c r="E51" s="5">
        <f t="shared" si="7"/>
        <v>47898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">
      <c r="A55" s="6" t="s">
        <v>16</v>
      </c>
      <c r="B55" s="7">
        <v>3169</v>
      </c>
      <c r="C55" s="7">
        <v>3259</v>
      </c>
      <c r="D55" s="5">
        <f t="shared" si="6"/>
        <v>-90</v>
      </c>
      <c r="E55" s="5">
        <f t="shared" si="7"/>
        <v>49974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">
      <c r="A59" s="8" t="s">
        <v>37</v>
      </c>
      <c r="B59" s="9">
        <v>36648</v>
      </c>
      <c r="C59" s="9">
        <v>36088</v>
      </c>
      <c r="D59" s="10">
        <f>SUM(D47:D58)</f>
        <v>560</v>
      </c>
      <c r="E59" s="10">
        <f>E58</f>
        <v>47739</v>
      </c>
    </row>
    <row r="60" spans="1:5" ht="15" customHeight="1" x14ac:dyDescent="0.2">
      <c r="A60" s="2" t="s">
        <v>38</v>
      </c>
      <c r="B60" s="3">
        <v>2592</v>
      </c>
      <c r="C60" s="3">
        <v>3024</v>
      </c>
      <c r="D60" s="4">
        <f t="shared" ref="D60:D71" si="8">B60-C60</f>
        <v>-432</v>
      </c>
      <c r="E60" s="4">
        <f>E58+D60</f>
        <v>47307</v>
      </c>
    </row>
    <row r="61" spans="1:5" ht="15" customHeight="1" x14ac:dyDescent="0.2">
      <c r="A61" s="6" t="s">
        <v>9</v>
      </c>
      <c r="B61" s="7">
        <v>2480</v>
      </c>
      <c r="C61" s="7">
        <v>3048</v>
      </c>
      <c r="D61" s="5">
        <f t="shared" si="8"/>
        <v>-568</v>
      </c>
      <c r="E61" s="5">
        <f t="shared" ref="E61:E71" si="9">E60+D61</f>
        <v>46739</v>
      </c>
    </row>
    <row r="62" spans="1:5" ht="15" customHeight="1" x14ac:dyDescent="0.2">
      <c r="A62" s="6" t="s">
        <v>10</v>
      </c>
      <c r="B62" s="7">
        <v>3204</v>
      </c>
      <c r="C62" s="7">
        <v>2914</v>
      </c>
      <c r="D62" s="5">
        <f t="shared" si="8"/>
        <v>290</v>
      </c>
      <c r="E62" s="5">
        <f t="shared" si="9"/>
        <v>47029</v>
      </c>
    </row>
    <row r="63" spans="1:5" ht="15" customHeight="1" x14ac:dyDescent="0.2">
      <c r="A63" s="6" t="s">
        <v>11</v>
      </c>
      <c r="B63" s="7">
        <v>3539</v>
      </c>
      <c r="C63" s="7">
        <v>2697</v>
      </c>
      <c r="D63" s="5">
        <f t="shared" si="8"/>
        <v>842</v>
      </c>
      <c r="E63" s="5">
        <f t="shared" si="9"/>
        <v>47871</v>
      </c>
    </row>
    <row r="64" spans="1:5" ht="15" customHeight="1" x14ac:dyDescent="0.2">
      <c r="A64" s="6" t="s">
        <v>12</v>
      </c>
      <c r="B64" s="7">
        <v>4083</v>
      </c>
      <c r="C64" s="7">
        <v>2745</v>
      </c>
      <c r="D64" s="5">
        <f t="shared" si="8"/>
        <v>1338</v>
      </c>
      <c r="E64" s="5">
        <f t="shared" si="9"/>
        <v>49209</v>
      </c>
    </row>
    <row r="65" spans="1:5" ht="15" customHeight="1" x14ac:dyDescent="0.2">
      <c r="A65" s="6" t="s">
        <v>13</v>
      </c>
      <c r="B65" s="7">
        <v>4359</v>
      </c>
      <c r="C65" s="7">
        <v>2923</v>
      </c>
      <c r="D65" s="5">
        <f t="shared" si="8"/>
        <v>1436</v>
      </c>
      <c r="E65" s="5">
        <f t="shared" si="9"/>
        <v>50645</v>
      </c>
    </row>
    <row r="66" spans="1:5" ht="15" customHeight="1" x14ac:dyDescent="0.2">
      <c r="A66" s="6" t="s">
        <v>14</v>
      </c>
      <c r="B66" s="7">
        <v>3845</v>
      </c>
      <c r="C66" s="7">
        <v>2970</v>
      </c>
      <c r="D66" s="5">
        <f t="shared" si="8"/>
        <v>875</v>
      </c>
      <c r="E66" s="5">
        <f t="shared" si="9"/>
        <v>51520</v>
      </c>
    </row>
    <row r="67" spans="1:5" ht="15" customHeight="1" x14ac:dyDescent="0.2">
      <c r="A67" s="6" t="s">
        <v>15</v>
      </c>
      <c r="B67" s="7">
        <v>3200</v>
      </c>
      <c r="C67" s="7">
        <v>3338</v>
      </c>
      <c r="D67" s="5">
        <f t="shared" si="8"/>
        <v>-138</v>
      </c>
      <c r="E67" s="5">
        <f t="shared" si="9"/>
        <v>51382</v>
      </c>
    </row>
    <row r="68" spans="1:5" ht="15" customHeight="1" x14ac:dyDescent="0.2">
      <c r="A68" s="6" t="s">
        <v>16</v>
      </c>
      <c r="B68" s="7">
        <v>2863</v>
      </c>
      <c r="C68" s="7">
        <v>2603</v>
      </c>
      <c r="D68" s="5">
        <f t="shared" si="8"/>
        <v>260</v>
      </c>
      <c r="E68" s="5">
        <f t="shared" si="9"/>
        <v>51642</v>
      </c>
    </row>
    <row r="69" spans="1:5" ht="15" customHeight="1" x14ac:dyDescent="0.2">
      <c r="A69" s="6" t="s">
        <v>17</v>
      </c>
      <c r="B69" s="7">
        <v>3210</v>
      </c>
      <c r="C69" s="7">
        <v>3419</v>
      </c>
      <c r="D69" s="5">
        <f t="shared" si="8"/>
        <v>-209</v>
      </c>
      <c r="E69" s="5">
        <f t="shared" si="9"/>
        <v>51433</v>
      </c>
    </row>
    <row r="70" spans="1:5" ht="15" customHeight="1" x14ac:dyDescent="0.2">
      <c r="A70" s="6" t="s">
        <v>18</v>
      </c>
      <c r="B70" s="7">
        <v>3047</v>
      </c>
      <c r="C70" s="7">
        <v>3343</v>
      </c>
      <c r="D70" s="5">
        <f t="shared" si="8"/>
        <v>-296</v>
      </c>
      <c r="E70" s="5">
        <f t="shared" si="9"/>
        <v>51137</v>
      </c>
    </row>
    <row r="71" spans="1:5" ht="15" customHeight="1" x14ac:dyDescent="0.2">
      <c r="A71" s="6" t="s">
        <v>19</v>
      </c>
      <c r="B71" s="7">
        <v>1657</v>
      </c>
      <c r="C71" s="7">
        <v>3501</v>
      </c>
      <c r="D71" s="5">
        <f t="shared" si="8"/>
        <v>-1844</v>
      </c>
      <c r="E71" s="5">
        <f t="shared" si="9"/>
        <v>49293</v>
      </c>
    </row>
    <row r="72" spans="1:5" ht="15" customHeight="1" x14ac:dyDescent="0.2">
      <c r="A72" s="8" t="s">
        <v>43</v>
      </c>
      <c r="B72" s="9">
        <v>38079</v>
      </c>
      <c r="C72" s="9">
        <v>36525</v>
      </c>
      <c r="D72" s="10">
        <f>SUM(D60:D71)</f>
        <v>1554</v>
      </c>
      <c r="E72" s="10">
        <f>E71</f>
        <v>49293</v>
      </c>
    </row>
    <row r="73" spans="1:5" ht="15" customHeight="1" x14ac:dyDescent="0.2">
      <c r="A73" s="2" t="s">
        <v>42</v>
      </c>
      <c r="B73" s="3">
        <v>2912</v>
      </c>
      <c r="C73" s="3">
        <v>3202</v>
      </c>
      <c r="D73" s="4">
        <f t="shared" ref="D73:D84" si="10">B73-C73</f>
        <v>-290</v>
      </c>
      <c r="E73" s="4">
        <f>E71+D73</f>
        <v>49003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49003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49003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49003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49003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49003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49003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49003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49003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49003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49003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49003</v>
      </c>
    </row>
    <row r="85" spans="1:5" ht="15" customHeight="1" x14ac:dyDescent="0.2">
      <c r="A85" s="8" t="s">
        <v>41</v>
      </c>
      <c r="B85" s="9">
        <v>2912</v>
      </c>
      <c r="C85" s="9">
        <v>3202</v>
      </c>
      <c r="D85" s="10">
        <f>SUM(D73:D84)</f>
        <v>-290</v>
      </c>
      <c r="E85" s="10">
        <f>E84</f>
        <v>49003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20998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20954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20164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18630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18077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17989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18867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19974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20788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21577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21633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21387</v>
      </c>
    </row>
    <row r="20" spans="1:5" ht="15" customHeight="1" x14ac:dyDescent="0.2">
      <c r="A20" s="8" t="s">
        <v>20</v>
      </c>
      <c r="B20" s="9">
        <v>15485</v>
      </c>
      <c r="C20" s="9">
        <v>14501</v>
      </c>
      <c r="D20" s="9">
        <f>SUM(D8:D19)</f>
        <v>984</v>
      </c>
      <c r="E20" s="10">
        <f>E19</f>
        <v>21387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21966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22663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22585</v>
      </c>
    </row>
    <row r="24" spans="1:5" ht="15" customHeight="1" x14ac:dyDescent="0.2">
      <c r="A24" s="6" t="s">
        <v>11</v>
      </c>
      <c r="B24" s="7">
        <v>1357</v>
      </c>
      <c r="C24" s="7">
        <v>1248</v>
      </c>
      <c r="D24" s="5">
        <f t="shared" si="2"/>
        <v>109</v>
      </c>
      <c r="E24" s="5">
        <f t="shared" si="3"/>
        <v>22694</v>
      </c>
    </row>
    <row r="25" spans="1:5" ht="15" customHeight="1" x14ac:dyDescent="0.2">
      <c r="A25" s="6" t="s">
        <v>12</v>
      </c>
      <c r="B25" s="7">
        <v>1943</v>
      </c>
      <c r="C25" s="7">
        <v>1331</v>
      </c>
      <c r="D25" s="5">
        <f t="shared" si="2"/>
        <v>612</v>
      </c>
      <c r="E25" s="5">
        <f t="shared" si="3"/>
        <v>23306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23997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24158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24652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25221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25394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25339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25020</v>
      </c>
    </row>
    <row r="33" spans="1:5" ht="15" customHeight="1" x14ac:dyDescent="0.2">
      <c r="A33" s="8" t="s">
        <v>22</v>
      </c>
      <c r="B33" s="9">
        <v>21341</v>
      </c>
      <c r="C33" s="9">
        <v>17708</v>
      </c>
      <c r="D33" s="10">
        <f>SUM(D21:D32)</f>
        <v>3633</v>
      </c>
      <c r="E33" s="10">
        <f>E32</f>
        <v>25020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25340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25494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25763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25766</v>
      </c>
    </row>
    <row r="38" spans="1:5" ht="15" customHeight="1" x14ac:dyDescent="0.2">
      <c r="A38" s="6" t="s">
        <v>12</v>
      </c>
      <c r="B38" s="7">
        <v>1920</v>
      </c>
      <c r="C38" s="7">
        <v>1861</v>
      </c>
      <c r="D38" s="5">
        <f t="shared" si="4"/>
        <v>59</v>
      </c>
      <c r="E38" s="5">
        <f t="shared" si="5"/>
        <v>25825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25927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26151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26026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25806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26083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25519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24782</v>
      </c>
    </row>
    <row r="46" spans="1:5" ht="15" customHeight="1" x14ac:dyDescent="0.2">
      <c r="A46" s="8" t="s">
        <v>24</v>
      </c>
      <c r="B46" s="9">
        <v>21057</v>
      </c>
      <c r="C46" s="9">
        <v>21295</v>
      </c>
      <c r="D46" s="10">
        <f>SUM(D34:D45)</f>
        <v>-238</v>
      </c>
      <c r="E46" s="10">
        <f>E45</f>
        <v>24782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25074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25222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25681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26292</v>
      </c>
    </row>
    <row r="51" spans="1:5" ht="15" customHeight="1" x14ac:dyDescent="0.2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27096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27885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29037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29836</v>
      </c>
    </row>
    <row r="55" spans="1:5" ht="15" customHeight="1" x14ac:dyDescent="0.2">
      <c r="A55" s="6" t="s">
        <v>16</v>
      </c>
      <c r="B55" s="7">
        <v>2381</v>
      </c>
      <c r="C55" s="7">
        <v>1890</v>
      </c>
      <c r="D55" s="5">
        <f t="shared" si="6"/>
        <v>491</v>
      </c>
      <c r="E55" s="5">
        <f t="shared" si="7"/>
        <v>30327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31175</v>
      </c>
    </row>
    <row r="57" spans="1:5" ht="15" customHeight="1" x14ac:dyDescent="0.2">
      <c r="A57" s="6" t="s">
        <v>18</v>
      </c>
      <c r="B57" s="7">
        <v>1907</v>
      </c>
      <c r="C57" s="7">
        <v>2574</v>
      </c>
      <c r="D57" s="5">
        <f t="shared" si="6"/>
        <v>-667</v>
      </c>
      <c r="E57" s="5">
        <f t="shared" si="7"/>
        <v>30508</v>
      </c>
    </row>
    <row r="58" spans="1:5" ht="15" customHeight="1" x14ac:dyDescent="0.2">
      <c r="A58" s="6" t="s">
        <v>19</v>
      </c>
      <c r="B58" s="7">
        <v>1196</v>
      </c>
      <c r="C58" s="7">
        <v>2752</v>
      </c>
      <c r="D58" s="5">
        <f t="shared" si="6"/>
        <v>-1556</v>
      </c>
      <c r="E58" s="5">
        <f t="shared" si="7"/>
        <v>28952</v>
      </c>
    </row>
    <row r="59" spans="1:5" ht="15" customHeight="1" x14ac:dyDescent="0.2">
      <c r="A59" s="8" t="s">
        <v>37</v>
      </c>
      <c r="B59" s="9">
        <v>25841</v>
      </c>
      <c r="C59" s="9">
        <v>21671</v>
      </c>
      <c r="D59" s="10">
        <f>SUM(D47:D58)</f>
        <v>4170</v>
      </c>
      <c r="E59" s="10">
        <f>E58</f>
        <v>28952</v>
      </c>
    </row>
    <row r="60" spans="1:5" ht="15" customHeight="1" x14ac:dyDescent="0.2">
      <c r="A60" s="2" t="s">
        <v>38</v>
      </c>
      <c r="B60" s="3">
        <v>1991</v>
      </c>
      <c r="C60" s="3">
        <v>2183</v>
      </c>
      <c r="D60" s="4">
        <f t="shared" ref="D60:D71" si="8">B60-C60</f>
        <v>-192</v>
      </c>
      <c r="E60" s="4">
        <f>E58+D60</f>
        <v>28760</v>
      </c>
    </row>
    <row r="61" spans="1:5" ht="15" customHeight="1" x14ac:dyDescent="0.2">
      <c r="A61" s="6" t="s">
        <v>9</v>
      </c>
      <c r="B61" s="7">
        <v>1717</v>
      </c>
      <c r="C61" s="7">
        <v>2943</v>
      </c>
      <c r="D61" s="5">
        <f t="shared" si="8"/>
        <v>-1226</v>
      </c>
      <c r="E61" s="5">
        <f t="shared" ref="E61:E71" si="9">E60+D61</f>
        <v>27534</v>
      </c>
    </row>
    <row r="62" spans="1:5" ht="15" customHeight="1" x14ac:dyDescent="0.2">
      <c r="A62" s="6" t="s">
        <v>10</v>
      </c>
      <c r="B62" s="7">
        <v>1871</v>
      </c>
      <c r="C62" s="17">
        <v>2086</v>
      </c>
      <c r="D62" s="5">
        <f t="shared" si="8"/>
        <v>-215</v>
      </c>
      <c r="E62" s="5">
        <f t="shared" si="9"/>
        <v>27319</v>
      </c>
    </row>
    <row r="63" spans="1:5" ht="15" customHeight="1" x14ac:dyDescent="0.2">
      <c r="A63" s="6" t="s">
        <v>11</v>
      </c>
      <c r="B63" s="7">
        <v>2380</v>
      </c>
      <c r="C63" s="7">
        <v>1984</v>
      </c>
      <c r="D63" s="5">
        <f t="shared" si="8"/>
        <v>396</v>
      </c>
      <c r="E63" s="5">
        <f t="shared" si="9"/>
        <v>27715</v>
      </c>
    </row>
    <row r="64" spans="1:5" ht="15" customHeight="1" x14ac:dyDescent="0.2">
      <c r="A64" s="6" t="s">
        <v>12</v>
      </c>
      <c r="B64" s="7">
        <v>2103</v>
      </c>
      <c r="C64" s="7">
        <v>1848</v>
      </c>
      <c r="D64" s="5">
        <f t="shared" si="8"/>
        <v>255</v>
      </c>
      <c r="E64" s="5">
        <f t="shared" si="9"/>
        <v>27970</v>
      </c>
    </row>
    <row r="65" spans="1:5" ht="15" customHeight="1" x14ac:dyDescent="0.2">
      <c r="A65" s="6" t="s">
        <v>13</v>
      </c>
      <c r="B65" s="7">
        <v>2140</v>
      </c>
      <c r="C65" s="7">
        <v>1835</v>
      </c>
      <c r="D65" s="5">
        <f t="shared" si="8"/>
        <v>305</v>
      </c>
      <c r="E65" s="5">
        <f t="shared" si="9"/>
        <v>28275</v>
      </c>
    </row>
    <row r="66" spans="1:5" ht="15" customHeight="1" x14ac:dyDescent="0.2">
      <c r="A66" s="6" t="s">
        <v>14</v>
      </c>
      <c r="B66" s="7">
        <v>2424</v>
      </c>
      <c r="C66" s="7">
        <v>1959</v>
      </c>
      <c r="D66" s="5">
        <f t="shared" si="8"/>
        <v>465</v>
      </c>
      <c r="E66" s="5">
        <f t="shared" si="9"/>
        <v>28740</v>
      </c>
    </row>
    <row r="67" spans="1:5" ht="15" customHeight="1" x14ac:dyDescent="0.2">
      <c r="A67" s="6" t="s">
        <v>15</v>
      </c>
      <c r="B67" s="7">
        <v>2302</v>
      </c>
      <c r="C67" s="7">
        <v>2096</v>
      </c>
      <c r="D67" s="5">
        <f t="shared" si="8"/>
        <v>206</v>
      </c>
      <c r="E67" s="5">
        <f t="shared" si="9"/>
        <v>28946</v>
      </c>
    </row>
    <row r="68" spans="1:5" ht="15" customHeight="1" x14ac:dyDescent="0.2">
      <c r="A68" s="6" t="s">
        <v>16</v>
      </c>
      <c r="B68" s="7">
        <v>1880</v>
      </c>
      <c r="C68" s="7">
        <v>2089</v>
      </c>
      <c r="D68" s="5">
        <f t="shared" si="8"/>
        <v>-209</v>
      </c>
      <c r="E68" s="5">
        <f t="shared" si="9"/>
        <v>28737</v>
      </c>
    </row>
    <row r="69" spans="1:5" ht="15" customHeight="1" x14ac:dyDescent="0.2">
      <c r="A69" s="6" t="s">
        <v>17</v>
      </c>
      <c r="B69" s="7">
        <v>1662</v>
      </c>
      <c r="C69" s="7">
        <v>1588</v>
      </c>
      <c r="D69" s="5">
        <f t="shared" si="8"/>
        <v>74</v>
      </c>
      <c r="E69" s="5">
        <f t="shared" si="9"/>
        <v>28811</v>
      </c>
    </row>
    <row r="70" spans="1:5" ht="15" customHeight="1" x14ac:dyDescent="0.2">
      <c r="A70" s="6" t="s">
        <v>18</v>
      </c>
      <c r="B70" s="7">
        <v>1377</v>
      </c>
      <c r="C70" s="7">
        <v>2605</v>
      </c>
      <c r="D70" s="5">
        <f t="shared" si="8"/>
        <v>-1228</v>
      </c>
      <c r="E70" s="5">
        <f t="shared" si="9"/>
        <v>27583</v>
      </c>
    </row>
    <row r="71" spans="1:5" ht="15" customHeight="1" x14ac:dyDescent="0.2">
      <c r="A71" s="6" t="s">
        <v>19</v>
      </c>
      <c r="B71" s="7">
        <v>746</v>
      </c>
      <c r="C71" s="7">
        <v>2010</v>
      </c>
      <c r="D71" s="5">
        <f t="shared" si="8"/>
        <v>-1264</v>
      </c>
      <c r="E71" s="5">
        <f t="shared" si="9"/>
        <v>26319</v>
      </c>
    </row>
    <row r="72" spans="1:5" ht="15" customHeight="1" x14ac:dyDescent="0.2">
      <c r="A72" s="8" t="s">
        <v>43</v>
      </c>
      <c r="B72" s="9">
        <v>22593</v>
      </c>
      <c r="C72" s="9">
        <v>25226</v>
      </c>
      <c r="D72" s="10">
        <f>SUM(D60:D71)</f>
        <v>-2633</v>
      </c>
      <c r="E72" s="10">
        <f>E71</f>
        <v>26319</v>
      </c>
    </row>
    <row r="73" spans="1:5" ht="15" customHeight="1" x14ac:dyDescent="0.2">
      <c r="A73" s="2" t="s">
        <v>42</v>
      </c>
      <c r="B73" s="3">
        <v>1995</v>
      </c>
      <c r="C73" s="3">
        <v>1874</v>
      </c>
      <c r="D73" s="4">
        <f t="shared" ref="D73:D84" si="10">B73-C73</f>
        <v>121</v>
      </c>
      <c r="E73" s="4">
        <f>E71+D73</f>
        <v>26440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26440</v>
      </c>
    </row>
    <row r="75" spans="1:5" ht="15" hidden="1" customHeight="1" x14ac:dyDescent="0.2">
      <c r="A75" s="6" t="s">
        <v>10</v>
      </c>
      <c r="B75" s="7">
        <v>0</v>
      </c>
      <c r="C75" s="17">
        <v>0</v>
      </c>
      <c r="D75" s="5">
        <f t="shared" si="10"/>
        <v>0</v>
      </c>
      <c r="E75" s="5">
        <f t="shared" si="11"/>
        <v>26440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26440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26440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26440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26440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26440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26440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26440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26440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26440</v>
      </c>
    </row>
    <row r="85" spans="1:5" ht="15" customHeight="1" x14ac:dyDescent="0.2">
      <c r="A85" s="8" t="s">
        <v>41</v>
      </c>
      <c r="B85" s="9">
        <v>1995</v>
      </c>
      <c r="C85" s="9">
        <v>1874</v>
      </c>
      <c r="D85" s="10">
        <f>SUM(D73:D84)</f>
        <v>121</v>
      </c>
      <c r="E85" s="10">
        <f>E84</f>
        <v>26440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31.5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49804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51185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49990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46338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45527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47026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49988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52325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53860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54878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55537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53795</v>
      </c>
    </row>
    <row r="20" spans="1:5" ht="15" customHeight="1" x14ac:dyDescent="0.2">
      <c r="A20" s="8" t="s">
        <v>20</v>
      </c>
      <c r="B20" s="9">
        <v>46375</v>
      </c>
      <c r="C20" s="9">
        <v>41341</v>
      </c>
      <c r="D20" s="9">
        <f>SUM(D8:D19)</f>
        <v>5034</v>
      </c>
      <c r="E20" s="10">
        <f>E19</f>
        <v>53795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54323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56009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55576</v>
      </c>
    </row>
    <row r="24" spans="1:5" ht="15" customHeight="1" x14ac:dyDescent="0.2">
      <c r="A24" s="6" t="s">
        <v>11</v>
      </c>
      <c r="B24" s="7">
        <v>4292</v>
      </c>
      <c r="C24" s="7">
        <v>3989</v>
      </c>
      <c r="D24" s="5">
        <f t="shared" si="2"/>
        <v>303</v>
      </c>
      <c r="E24" s="5">
        <f t="shared" si="3"/>
        <v>55879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56470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57804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59604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61513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63072</v>
      </c>
    </row>
    <row r="30" spans="1:5" ht="15" customHeight="1" x14ac:dyDescent="0.2">
      <c r="A30" s="6" t="s">
        <v>17</v>
      </c>
      <c r="B30" s="7">
        <v>5226</v>
      </c>
      <c r="C30" s="7">
        <v>5055</v>
      </c>
      <c r="D30" s="5">
        <f t="shared" si="2"/>
        <v>171</v>
      </c>
      <c r="E30" s="5">
        <f t="shared" si="3"/>
        <v>63243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63935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61902</v>
      </c>
    </row>
    <row r="33" spans="1:5" ht="15" customHeight="1" x14ac:dyDescent="0.2">
      <c r="A33" s="8" t="s">
        <v>22</v>
      </c>
      <c r="B33" s="9">
        <v>61706</v>
      </c>
      <c r="C33" s="9">
        <v>53599</v>
      </c>
      <c r="D33" s="10">
        <f>SUM(D21:D32)</f>
        <v>8107</v>
      </c>
      <c r="E33" s="10">
        <f>E32</f>
        <v>61902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61972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64471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64082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64039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65988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68177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69579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70155</v>
      </c>
    </row>
    <row r="42" spans="1:5" ht="15" customHeight="1" x14ac:dyDescent="0.2">
      <c r="A42" s="6" t="s">
        <v>16</v>
      </c>
      <c r="B42" s="7">
        <v>6081</v>
      </c>
      <c r="C42" s="7">
        <v>4880</v>
      </c>
      <c r="D42" s="5">
        <f t="shared" si="4"/>
        <v>1201</v>
      </c>
      <c r="E42" s="5">
        <f t="shared" si="5"/>
        <v>71356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72033</v>
      </c>
    </row>
    <row r="44" spans="1:5" ht="15" customHeight="1" x14ac:dyDescent="0.2">
      <c r="A44" s="6" t="s">
        <v>18</v>
      </c>
      <c r="B44" s="7">
        <v>5114</v>
      </c>
      <c r="C44" s="7">
        <v>5289</v>
      </c>
      <c r="D44" s="5">
        <f t="shared" si="4"/>
        <v>-175</v>
      </c>
      <c r="E44" s="5">
        <f t="shared" si="5"/>
        <v>71858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70546</v>
      </c>
    </row>
    <row r="46" spans="1:5" ht="15" customHeight="1" x14ac:dyDescent="0.2">
      <c r="A46" s="8" t="s">
        <v>24</v>
      </c>
      <c r="B46" s="9">
        <v>66327</v>
      </c>
      <c r="C46" s="9">
        <v>57683</v>
      </c>
      <c r="D46" s="10">
        <f>SUM(D34:D45)</f>
        <v>8644</v>
      </c>
      <c r="E46" s="10">
        <f>E45</f>
        <v>70546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70986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71147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71327</v>
      </c>
    </row>
    <row r="50" spans="1:5" ht="15" customHeight="1" x14ac:dyDescent="0.2">
      <c r="A50" s="6" t="s">
        <v>11</v>
      </c>
      <c r="B50" s="7">
        <v>5247</v>
      </c>
      <c r="C50" s="7">
        <v>5219</v>
      </c>
      <c r="D50" s="5">
        <f t="shared" si="6"/>
        <v>28</v>
      </c>
      <c r="E50" s="5">
        <f t="shared" si="7"/>
        <v>71355</v>
      </c>
    </row>
    <row r="51" spans="1:5" ht="15" customHeight="1" x14ac:dyDescent="0.2">
      <c r="A51" s="6" t="s">
        <v>12</v>
      </c>
      <c r="B51" s="7">
        <v>6496</v>
      </c>
      <c r="C51" s="7">
        <v>5180</v>
      </c>
      <c r="D51" s="5">
        <f t="shared" si="6"/>
        <v>1316</v>
      </c>
      <c r="E51" s="5">
        <f t="shared" si="7"/>
        <v>72671</v>
      </c>
    </row>
    <row r="52" spans="1:5" ht="15" customHeight="1" x14ac:dyDescent="0.2">
      <c r="A52" s="6" t="s">
        <v>13</v>
      </c>
      <c r="B52" s="7">
        <v>7187</v>
      </c>
      <c r="C52" s="7">
        <v>4792</v>
      </c>
      <c r="D52" s="5">
        <f t="shared" si="6"/>
        <v>2395</v>
      </c>
      <c r="E52" s="5">
        <f t="shared" si="7"/>
        <v>75066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76202</v>
      </c>
    </row>
    <row r="54" spans="1:5" ht="15" customHeight="1" x14ac:dyDescent="0.2">
      <c r="A54" s="6" t="s">
        <v>15</v>
      </c>
      <c r="B54" s="7">
        <v>7358</v>
      </c>
      <c r="C54" s="7">
        <v>6047</v>
      </c>
      <c r="D54" s="5">
        <f t="shared" si="6"/>
        <v>1311</v>
      </c>
      <c r="E54" s="5">
        <f t="shared" si="7"/>
        <v>77513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78229</v>
      </c>
    </row>
    <row r="56" spans="1:5" ht="15" customHeight="1" x14ac:dyDescent="0.2">
      <c r="A56" s="6" t="s">
        <v>17</v>
      </c>
      <c r="B56" s="7">
        <v>7222</v>
      </c>
      <c r="C56" s="7">
        <v>6152</v>
      </c>
      <c r="D56" s="5">
        <f t="shared" si="6"/>
        <v>1070</v>
      </c>
      <c r="E56" s="5">
        <f t="shared" si="7"/>
        <v>79299</v>
      </c>
    </row>
    <row r="57" spans="1:5" ht="15" customHeight="1" x14ac:dyDescent="0.2">
      <c r="A57" s="6" t="s">
        <v>18</v>
      </c>
      <c r="B57" s="7">
        <v>6040</v>
      </c>
      <c r="C57" s="7">
        <v>6063</v>
      </c>
      <c r="D57" s="5">
        <f t="shared" si="6"/>
        <v>-23</v>
      </c>
      <c r="E57" s="5">
        <f t="shared" si="7"/>
        <v>79276</v>
      </c>
    </row>
    <row r="58" spans="1:5" ht="15" customHeight="1" x14ac:dyDescent="0.2">
      <c r="A58" s="6" t="s">
        <v>19</v>
      </c>
      <c r="B58" s="7">
        <v>3990</v>
      </c>
      <c r="C58" s="7">
        <v>6039</v>
      </c>
      <c r="D58" s="5">
        <f t="shared" si="6"/>
        <v>-2049</v>
      </c>
      <c r="E58" s="5">
        <f t="shared" si="7"/>
        <v>77227</v>
      </c>
    </row>
    <row r="59" spans="1:5" ht="15" customHeight="1" x14ac:dyDescent="0.2">
      <c r="A59" s="8" t="s">
        <v>37</v>
      </c>
      <c r="B59" s="9">
        <v>71940</v>
      </c>
      <c r="C59" s="9">
        <v>65259</v>
      </c>
      <c r="D59" s="10">
        <f>SUM(D47:D58)</f>
        <v>6681</v>
      </c>
      <c r="E59" s="10">
        <f>E58</f>
        <v>77227</v>
      </c>
    </row>
    <row r="60" spans="1:5" ht="15" customHeight="1" x14ac:dyDescent="0.2">
      <c r="A60" s="2" t="s">
        <v>38</v>
      </c>
      <c r="B60" s="3">
        <v>6204</v>
      </c>
      <c r="C60" s="3">
        <v>5738</v>
      </c>
      <c r="D60" s="4">
        <f t="shared" ref="D60:D71" si="8">B60-C60</f>
        <v>466</v>
      </c>
      <c r="E60" s="4">
        <f>E58+D60</f>
        <v>77693</v>
      </c>
    </row>
    <row r="61" spans="1:5" ht="15" customHeight="1" x14ac:dyDescent="0.2">
      <c r="A61" s="6" t="s">
        <v>9</v>
      </c>
      <c r="B61" s="7">
        <v>5884</v>
      </c>
      <c r="C61" s="7">
        <v>4798</v>
      </c>
      <c r="D61" s="5">
        <f t="shared" si="8"/>
        <v>1086</v>
      </c>
      <c r="E61" s="5">
        <f t="shared" ref="E61:E71" si="9">E60+D61</f>
        <v>78779</v>
      </c>
    </row>
    <row r="62" spans="1:5" ht="15" customHeight="1" x14ac:dyDescent="0.2">
      <c r="A62" s="6" t="s">
        <v>10</v>
      </c>
      <c r="B62" s="7">
        <v>5604</v>
      </c>
      <c r="C62" s="7">
        <v>6200</v>
      </c>
      <c r="D62" s="5">
        <f t="shared" si="8"/>
        <v>-596</v>
      </c>
      <c r="E62" s="5">
        <f t="shared" si="9"/>
        <v>78183</v>
      </c>
    </row>
    <row r="63" spans="1:5" ht="15" customHeight="1" x14ac:dyDescent="0.2">
      <c r="A63" s="6" t="s">
        <v>11</v>
      </c>
      <c r="B63" s="7">
        <v>6352</v>
      </c>
      <c r="C63" s="7">
        <v>5380</v>
      </c>
      <c r="D63" s="5">
        <f t="shared" si="8"/>
        <v>972</v>
      </c>
      <c r="E63" s="5">
        <f t="shared" si="9"/>
        <v>79155</v>
      </c>
    </row>
    <row r="64" spans="1:5" ht="15" customHeight="1" x14ac:dyDescent="0.2">
      <c r="A64" s="6" t="s">
        <v>12</v>
      </c>
      <c r="B64" s="7">
        <v>6172</v>
      </c>
      <c r="C64" s="7">
        <v>5250</v>
      </c>
      <c r="D64" s="5">
        <f t="shared" si="8"/>
        <v>922</v>
      </c>
      <c r="E64" s="5">
        <f t="shared" si="9"/>
        <v>80077</v>
      </c>
    </row>
    <row r="65" spans="1:5" ht="15" customHeight="1" x14ac:dyDescent="0.2">
      <c r="A65" s="6" t="s">
        <v>13</v>
      </c>
      <c r="B65" s="7">
        <v>6117</v>
      </c>
      <c r="C65" s="7">
        <v>5074</v>
      </c>
      <c r="D65" s="5">
        <f t="shared" si="8"/>
        <v>1043</v>
      </c>
      <c r="E65" s="5">
        <f t="shared" si="9"/>
        <v>81120</v>
      </c>
    </row>
    <row r="66" spans="1:5" ht="15" customHeight="1" x14ac:dyDescent="0.2">
      <c r="A66" s="6" t="s">
        <v>14</v>
      </c>
      <c r="B66" s="7">
        <v>6019</v>
      </c>
      <c r="C66" s="7">
        <v>5723</v>
      </c>
      <c r="D66" s="5">
        <f t="shared" si="8"/>
        <v>296</v>
      </c>
      <c r="E66" s="5">
        <f t="shared" si="9"/>
        <v>81416</v>
      </c>
    </row>
    <row r="67" spans="1:5" ht="15" customHeight="1" x14ac:dyDescent="0.2">
      <c r="A67" s="6" t="s">
        <v>15</v>
      </c>
      <c r="B67" s="7">
        <v>6367</v>
      </c>
      <c r="C67" s="7">
        <v>5452</v>
      </c>
      <c r="D67" s="5">
        <f t="shared" si="8"/>
        <v>915</v>
      </c>
      <c r="E67" s="5">
        <f t="shared" si="9"/>
        <v>82331</v>
      </c>
    </row>
    <row r="68" spans="1:5" ht="15" customHeight="1" x14ac:dyDescent="0.2">
      <c r="A68" s="6" t="s">
        <v>16</v>
      </c>
      <c r="B68" s="7">
        <v>6335</v>
      </c>
      <c r="C68" s="7">
        <v>5372</v>
      </c>
      <c r="D68" s="5">
        <f t="shared" si="8"/>
        <v>963</v>
      </c>
      <c r="E68" s="5">
        <f t="shared" si="9"/>
        <v>83294</v>
      </c>
    </row>
    <row r="69" spans="1:5" ht="15" customHeight="1" x14ac:dyDescent="0.2">
      <c r="A69" s="6" t="s">
        <v>17</v>
      </c>
      <c r="B69" s="7">
        <v>5324</v>
      </c>
      <c r="C69" s="7">
        <v>6403</v>
      </c>
      <c r="D69" s="5">
        <f t="shared" si="8"/>
        <v>-1079</v>
      </c>
      <c r="E69" s="5">
        <f t="shared" si="9"/>
        <v>82215</v>
      </c>
    </row>
    <row r="70" spans="1:5" ht="15" customHeight="1" x14ac:dyDescent="0.2">
      <c r="A70" s="6" t="s">
        <v>18</v>
      </c>
      <c r="B70" s="7">
        <v>5727</v>
      </c>
      <c r="C70" s="7">
        <v>6389</v>
      </c>
      <c r="D70" s="5">
        <f t="shared" si="8"/>
        <v>-662</v>
      </c>
      <c r="E70" s="5">
        <f t="shared" si="9"/>
        <v>81553</v>
      </c>
    </row>
    <row r="71" spans="1:5" ht="15" customHeight="1" x14ac:dyDescent="0.2">
      <c r="A71" s="6" t="s">
        <v>19</v>
      </c>
      <c r="B71" s="7">
        <v>3137</v>
      </c>
      <c r="C71" s="7">
        <v>6403</v>
      </c>
      <c r="D71" s="5">
        <f t="shared" si="8"/>
        <v>-3266</v>
      </c>
      <c r="E71" s="5">
        <f t="shared" si="9"/>
        <v>78287</v>
      </c>
    </row>
    <row r="72" spans="1:5" ht="15" customHeight="1" x14ac:dyDescent="0.2">
      <c r="A72" s="8" t="s">
        <v>43</v>
      </c>
      <c r="B72" s="9">
        <v>69242</v>
      </c>
      <c r="C72" s="9">
        <v>68182</v>
      </c>
      <c r="D72" s="10">
        <f>SUM(D60:D71)</f>
        <v>1060</v>
      </c>
      <c r="E72" s="10">
        <f>E71</f>
        <v>78287</v>
      </c>
    </row>
    <row r="73" spans="1:5" ht="15" customHeight="1" x14ac:dyDescent="0.2">
      <c r="A73" s="2" t="s">
        <v>42</v>
      </c>
      <c r="B73" s="3">
        <v>5409</v>
      </c>
      <c r="C73" s="3">
        <v>5748</v>
      </c>
      <c r="D73" s="4">
        <f t="shared" ref="D73:D84" si="10">B73-C73</f>
        <v>-339</v>
      </c>
      <c r="E73" s="4">
        <f>E71+D73</f>
        <v>77948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77948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77948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77948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77948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77948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77948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77948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77948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77948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77948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77948</v>
      </c>
    </row>
    <row r="85" spans="1:5" ht="15" customHeight="1" x14ac:dyDescent="0.2">
      <c r="A85" s="8" t="s">
        <v>41</v>
      </c>
      <c r="B85" s="9">
        <v>5409</v>
      </c>
      <c r="C85" s="9">
        <v>5748</v>
      </c>
      <c r="D85" s="10">
        <f>SUM(D73:D84)</f>
        <v>-339</v>
      </c>
      <c r="E85" s="10">
        <f>E84</f>
        <v>77948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25824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26223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26132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25251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25146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25294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25832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26559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26498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27102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27249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26035</v>
      </c>
    </row>
    <row r="20" spans="1:5" ht="15" customHeight="1" x14ac:dyDescent="0.2">
      <c r="A20" s="8" t="s">
        <v>20</v>
      </c>
      <c r="B20" s="9">
        <v>21589</v>
      </c>
      <c r="C20" s="9">
        <v>20614</v>
      </c>
      <c r="D20" s="9">
        <f>SUM(D8:D19)</f>
        <v>975</v>
      </c>
      <c r="E20" s="10">
        <f>E19</f>
        <v>26035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26955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27498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28229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27780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27519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27675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27433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28180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29275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29730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30002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29388</v>
      </c>
    </row>
    <row r="33" spans="1:5" ht="15" customHeight="1" x14ac:dyDescent="0.2">
      <c r="A33" s="8" t="s">
        <v>22</v>
      </c>
      <c r="B33" s="9">
        <v>27724</v>
      </c>
      <c r="C33" s="9">
        <v>24371</v>
      </c>
      <c r="D33" s="10">
        <f>SUM(D21:D32)</f>
        <v>3353</v>
      </c>
      <c r="E33" s="10">
        <f>E32</f>
        <v>29388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29663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30355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30778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31560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32787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33644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34034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34620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34886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35043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34754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33701</v>
      </c>
    </row>
    <row r="46" spans="1:5" ht="15" customHeight="1" x14ac:dyDescent="0.2">
      <c r="A46" s="8" t="s">
        <v>24</v>
      </c>
      <c r="B46" s="9">
        <v>30627</v>
      </c>
      <c r="C46" s="9">
        <v>26314</v>
      </c>
      <c r="D46" s="10">
        <f>SUM(D34:D45)</f>
        <v>4313</v>
      </c>
      <c r="E46" s="10">
        <f>E45</f>
        <v>33701</v>
      </c>
    </row>
    <row r="47" spans="1:5" ht="15.75" customHeight="1" x14ac:dyDescent="0.2">
      <c r="A47" s="2" t="s">
        <v>25</v>
      </c>
      <c r="B47" s="3">
        <v>2385</v>
      </c>
      <c r="C47" s="3">
        <v>2189</v>
      </c>
      <c r="D47" s="4">
        <f t="shared" ref="D47:D58" si="6">B47-C47</f>
        <v>196</v>
      </c>
      <c r="E47" s="4">
        <f>E45+D47</f>
        <v>33897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1574</v>
      </c>
      <c r="C58" s="7">
        <v>3203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37</v>
      </c>
      <c r="B59" s="9">
        <v>34162</v>
      </c>
      <c r="C59" s="9">
        <v>30380</v>
      </c>
      <c r="D59" s="10">
        <f>SUM(D47:D58)</f>
        <v>3782</v>
      </c>
      <c r="E59" s="10">
        <f>E58</f>
        <v>37483</v>
      </c>
    </row>
    <row r="60" spans="1:5" ht="15.75" customHeight="1" x14ac:dyDescent="0.2">
      <c r="A60" s="2" t="s">
        <v>38</v>
      </c>
      <c r="B60" s="3">
        <v>3528</v>
      </c>
      <c r="C60" s="3">
        <v>2896</v>
      </c>
      <c r="D60" s="4">
        <f t="shared" ref="D60:D71" si="8">B60-C60</f>
        <v>632</v>
      </c>
      <c r="E60" s="4">
        <f>E58+D60</f>
        <v>38115</v>
      </c>
    </row>
    <row r="61" spans="1:5" ht="15.75" customHeight="1" x14ac:dyDescent="0.2">
      <c r="A61" s="6" t="s">
        <v>9</v>
      </c>
      <c r="B61" s="7">
        <v>2896</v>
      </c>
      <c r="C61" s="7">
        <v>2884</v>
      </c>
      <c r="D61" s="5">
        <f t="shared" si="8"/>
        <v>12</v>
      </c>
      <c r="E61" s="5">
        <f t="shared" ref="E61:E71" si="9">E60+D61</f>
        <v>38127</v>
      </c>
    </row>
    <row r="62" spans="1:5" ht="15.75" customHeight="1" x14ac:dyDescent="0.2">
      <c r="A62" s="6" t="s">
        <v>10</v>
      </c>
      <c r="B62" s="17">
        <v>3386</v>
      </c>
      <c r="C62" s="7">
        <v>2722</v>
      </c>
      <c r="D62" s="5">
        <f t="shared" si="8"/>
        <v>664</v>
      </c>
      <c r="E62" s="5">
        <f t="shared" si="9"/>
        <v>38791</v>
      </c>
    </row>
    <row r="63" spans="1:5" ht="15.75" customHeight="1" x14ac:dyDescent="0.2">
      <c r="A63" s="6" t="s">
        <v>11</v>
      </c>
      <c r="B63" s="7">
        <v>3387</v>
      </c>
      <c r="C63" s="7">
        <v>2699</v>
      </c>
      <c r="D63" s="5">
        <f>B63-C63</f>
        <v>688</v>
      </c>
      <c r="E63" s="5">
        <f>E62+D63</f>
        <v>39479</v>
      </c>
    </row>
    <row r="64" spans="1:5" ht="15.75" customHeight="1" x14ac:dyDescent="0.2">
      <c r="A64" s="6" t="s">
        <v>12</v>
      </c>
      <c r="B64" s="7">
        <v>3363</v>
      </c>
      <c r="C64" s="7">
        <v>2670</v>
      </c>
      <c r="D64" s="5">
        <f t="shared" si="8"/>
        <v>693</v>
      </c>
      <c r="E64" s="5">
        <f t="shared" si="9"/>
        <v>40172</v>
      </c>
    </row>
    <row r="65" spans="1:5" ht="15.75" customHeight="1" x14ac:dyDescent="0.2">
      <c r="A65" s="6" t="s">
        <v>13</v>
      </c>
      <c r="B65" s="7">
        <v>3031</v>
      </c>
      <c r="C65" s="7">
        <v>2639</v>
      </c>
      <c r="D65" s="5">
        <f t="shared" si="8"/>
        <v>392</v>
      </c>
      <c r="E65" s="5">
        <f t="shared" si="9"/>
        <v>40564</v>
      </c>
    </row>
    <row r="66" spans="1:5" ht="15.75" customHeight="1" x14ac:dyDescent="0.2">
      <c r="A66" s="6" t="s">
        <v>14</v>
      </c>
      <c r="B66" s="7">
        <v>3294</v>
      </c>
      <c r="C66" s="7">
        <v>2721</v>
      </c>
      <c r="D66" s="5">
        <f t="shared" si="8"/>
        <v>573</v>
      </c>
      <c r="E66" s="5">
        <f t="shared" si="9"/>
        <v>41137</v>
      </c>
    </row>
    <row r="67" spans="1:5" ht="15.75" customHeight="1" x14ac:dyDescent="0.2">
      <c r="A67" s="6" t="s">
        <v>15</v>
      </c>
      <c r="B67" s="7">
        <v>3557</v>
      </c>
      <c r="C67" s="7">
        <v>2637</v>
      </c>
      <c r="D67" s="5">
        <f t="shared" si="8"/>
        <v>920</v>
      </c>
      <c r="E67" s="5">
        <f t="shared" si="9"/>
        <v>42057</v>
      </c>
    </row>
    <row r="68" spans="1:5" ht="15.75" customHeight="1" x14ac:dyDescent="0.2">
      <c r="A68" s="6" t="s">
        <v>16</v>
      </c>
      <c r="B68" s="7">
        <v>3677</v>
      </c>
      <c r="C68" s="7">
        <v>2610</v>
      </c>
      <c r="D68" s="5">
        <f t="shared" si="8"/>
        <v>1067</v>
      </c>
      <c r="E68" s="5">
        <f t="shared" si="9"/>
        <v>43124</v>
      </c>
    </row>
    <row r="69" spans="1:5" ht="15.75" customHeight="1" x14ac:dyDescent="0.2">
      <c r="A69" s="6" t="s">
        <v>17</v>
      </c>
      <c r="B69" s="7">
        <v>3880</v>
      </c>
      <c r="C69" s="7">
        <v>3060</v>
      </c>
      <c r="D69" s="5">
        <f t="shared" si="8"/>
        <v>820</v>
      </c>
      <c r="E69" s="5">
        <f t="shared" si="9"/>
        <v>43944</v>
      </c>
    </row>
    <row r="70" spans="1:5" ht="15.75" customHeight="1" x14ac:dyDescent="0.2">
      <c r="A70" s="6" t="s">
        <v>18</v>
      </c>
      <c r="B70" s="7">
        <v>2880</v>
      </c>
      <c r="C70" s="7">
        <v>3083</v>
      </c>
      <c r="D70" s="5">
        <f t="shared" si="8"/>
        <v>-203</v>
      </c>
      <c r="E70" s="5">
        <f t="shared" si="9"/>
        <v>43741</v>
      </c>
    </row>
    <row r="71" spans="1:5" ht="15.75" customHeight="1" x14ac:dyDescent="0.2">
      <c r="A71" s="6" t="s">
        <v>19</v>
      </c>
      <c r="B71" s="7">
        <v>1826</v>
      </c>
      <c r="C71" s="7">
        <v>2927</v>
      </c>
      <c r="D71" s="5">
        <f t="shared" si="8"/>
        <v>-1101</v>
      </c>
      <c r="E71" s="5">
        <f t="shared" si="9"/>
        <v>42640</v>
      </c>
    </row>
    <row r="72" spans="1:5" ht="15.75" customHeight="1" x14ac:dyDescent="0.2">
      <c r="A72" s="8" t="s">
        <v>43</v>
      </c>
      <c r="B72" s="9">
        <v>38705</v>
      </c>
      <c r="C72" s="9">
        <v>33548</v>
      </c>
      <c r="D72" s="10">
        <f>SUM(D60:D71)</f>
        <v>5157</v>
      </c>
      <c r="E72" s="10">
        <f>E71</f>
        <v>42640</v>
      </c>
    </row>
    <row r="73" spans="1:5" ht="15.75" customHeight="1" x14ac:dyDescent="0.2">
      <c r="A73" s="2" t="s">
        <v>42</v>
      </c>
      <c r="B73" s="3">
        <v>3676</v>
      </c>
      <c r="C73" s="3">
        <v>2895</v>
      </c>
      <c r="D73" s="4">
        <f t="shared" ref="D73:D75" si="10">B73-C73</f>
        <v>781</v>
      </c>
      <c r="E73" s="4">
        <f>E71+D73</f>
        <v>43421</v>
      </c>
    </row>
    <row r="74" spans="1:5" ht="15.7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75" si="11">E73+D74</f>
        <v>43421</v>
      </c>
    </row>
    <row r="75" spans="1:5" ht="15.75" hidden="1" customHeight="1" x14ac:dyDescent="0.2">
      <c r="A75" s="6" t="s">
        <v>10</v>
      </c>
      <c r="B75" s="17">
        <v>0</v>
      </c>
      <c r="C75" s="7">
        <v>0</v>
      </c>
      <c r="D75" s="5">
        <f t="shared" si="10"/>
        <v>0</v>
      </c>
      <c r="E75" s="5">
        <f t="shared" si="11"/>
        <v>43421</v>
      </c>
    </row>
    <row r="76" spans="1:5" ht="15.75" hidden="1" customHeight="1" x14ac:dyDescent="0.2">
      <c r="A76" s="6" t="s">
        <v>11</v>
      </c>
      <c r="B76" s="7">
        <v>0</v>
      </c>
      <c r="C76" s="7">
        <v>0</v>
      </c>
      <c r="D76" s="5">
        <f>B76-C76</f>
        <v>0</v>
      </c>
      <c r="E76" s="5">
        <f>E75+D76</f>
        <v>43421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ref="D77:D84" si="12">B77-C77</f>
        <v>0</v>
      </c>
      <c r="E77" s="5">
        <f t="shared" ref="E77:E84" si="13">E76+D77</f>
        <v>43421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3"/>
        <v>43421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3"/>
        <v>43421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3"/>
        <v>43421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3"/>
        <v>43421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3"/>
        <v>43421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3"/>
        <v>43421</v>
      </c>
    </row>
    <row r="84" spans="1:5" ht="15.7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3"/>
        <v>43421</v>
      </c>
    </row>
    <row r="85" spans="1:5" ht="15.75" customHeight="1" x14ac:dyDescent="0.2">
      <c r="A85" s="8" t="s">
        <v>41</v>
      </c>
      <c r="B85" s="9">
        <v>3676</v>
      </c>
      <c r="C85" s="9">
        <v>2895</v>
      </c>
      <c r="D85" s="10">
        <f>SUM(D73:D84)</f>
        <v>781</v>
      </c>
      <c r="E85" s="10">
        <f>E84</f>
        <v>43421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5" activePane="bottomLeft" state="frozen"/>
      <selection pane="bottomLeft" activeCell="J10" sqref="J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26674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27351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27359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26698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25997</v>
      </c>
    </row>
    <row r="13" spans="1:5" ht="15" customHeight="1" x14ac:dyDescent="0.2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26176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26744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28126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29069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29887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32986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33380</v>
      </c>
    </row>
    <row r="20" spans="1:5" ht="15" customHeight="1" x14ac:dyDescent="0.2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33380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33964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34808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35314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35810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36133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36780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37048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37194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37493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38449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38984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39179</v>
      </c>
    </row>
    <row r="33" spans="1:5" ht="15" customHeight="1" x14ac:dyDescent="0.2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39179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39554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39853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40060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40664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41339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41217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41467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41902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42370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42258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42002</v>
      </c>
    </row>
    <row r="45" spans="1:5" ht="15" customHeight="1" x14ac:dyDescent="0.2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41657</v>
      </c>
    </row>
    <row r="46" spans="1:5" ht="15" customHeight="1" x14ac:dyDescent="0.2">
      <c r="A46" s="8" t="s">
        <v>24</v>
      </c>
      <c r="B46" s="9">
        <v>31282</v>
      </c>
      <c r="C46" s="9">
        <v>28804</v>
      </c>
      <c r="D46" s="10">
        <f>SUM(D34:D45)</f>
        <v>2478</v>
      </c>
      <c r="E46" s="10">
        <f>E45</f>
        <v>41657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41896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42457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42775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42891</v>
      </c>
    </row>
    <row r="51" spans="1:5" ht="15" customHeight="1" x14ac:dyDescent="0.2">
      <c r="A51" s="6" t="s">
        <v>12</v>
      </c>
      <c r="B51" s="7">
        <v>3205</v>
      </c>
      <c r="C51" s="7">
        <v>2230</v>
      </c>
      <c r="D51" s="5">
        <f t="shared" si="6"/>
        <v>975</v>
      </c>
      <c r="E51" s="5">
        <f t="shared" si="7"/>
        <v>43866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43660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44289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45104</v>
      </c>
    </row>
    <row r="55" spans="1:5" ht="15" customHeight="1" x14ac:dyDescent="0.2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">
      <c r="A59" s="8" t="s">
        <v>37</v>
      </c>
      <c r="B59" s="9">
        <v>34919</v>
      </c>
      <c r="C59" s="9">
        <v>29693</v>
      </c>
      <c r="D59" s="10">
        <f>SUM(D47:D58)</f>
        <v>5226</v>
      </c>
      <c r="E59" s="10">
        <f>E58</f>
        <v>46883</v>
      </c>
    </row>
    <row r="60" spans="1:5" ht="15" customHeight="1" x14ac:dyDescent="0.2">
      <c r="A60" s="2" t="s">
        <v>38</v>
      </c>
      <c r="B60" s="3">
        <v>3687</v>
      </c>
      <c r="C60" s="3">
        <v>2674</v>
      </c>
      <c r="D60" s="4">
        <f t="shared" ref="D60:D71" si="8">B60-C60</f>
        <v>1013</v>
      </c>
      <c r="E60" s="4">
        <f>E58+D60</f>
        <v>47896</v>
      </c>
    </row>
    <row r="61" spans="1:5" ht="15" customHeight="1" x14ac:dyDescent="0.2">
      <c r="A61" s="6" t="s">
        <v>9</v>
      </c>
      <c r="B61" s="7">
        <v>3713</v>
      </c>
      <c r="C61" s="7">
        <v>3058</v>
      </c>
      <c r="D61" s="5">
        <f t="shared" si="8"/>
        <v>655</v>
      </c>
      <c r="E61" s="5">
        <f t="shared" ref="E61:E71" si="9">E60+D61</f>
        <v>48551</v>
      </c>
    </row>
    <row r="62" spans="1:5" ht="15" customHeight="1" x14ac:dyDescent="0.2">
      <c r="A62" s="6" t="s">
        <v>10</v>
      </c>
      <c r="B62" s="7">
        <v>3592</v>
      </c>
      <c r="C62" s="7">
        <v>2920</v>
      </c>
      <c r="D62" s="5">
        <f t="shared" si="8"/>
        <v>672</v>
      </c>
      <c r="E62" s="5">
        <f t="shared" si="9"/>
        <v>49223</v>
      </c>
    </row>
    <row r="63" spans="1:5" ht="15" customHeight="1" x14ac:dyDescent="0.2">
      <c r="A63" s="6" t="s">
        <v>11</v>
      </c>
      <c r="B63" s="7">
        <v>3672</v>
      </c>
      <c r="C63" s="7">
        <v>3103</v>
      </c>
      <c r="D63" s="5">
        <f t="shared" si="8"/>
        <v>569</v>
      </c>
      <c r="E63" s="5">
        <f t="shared" si="9"/>
        <v>49792</v>
      </c>
    </row>
    <row r="64" spans="1:5" ht="15" customHeight="1" x14ac:dyDescent="0.2">
      <c r="A64" s="6" t="s">
        <v>12</v>
      </c>
      <c r="B64" s="7">
        <v>3485</v>
      </c>
      <c r="C64" s="7">
        <v>2864</v>
      </c>
      <c r="D64" s="5">
        <f t="shared" si="8"/>
        <v>621</v>
      </c>
      <c r="E64" s="5">
        <f t="shared" si="9"/>
        <v>50413</v>
      </c>
    </row>
    <row r="65" spans="1:5" ht="15" customHeight="1" x14ac:dyDescent="0.2">
      <c r="A65" s="6" t="s">
        <v>13</v>
      </c>
      <c r="B65" s="7">
        <v>3245</v>
      </c>
      <c r="C65" s="7">
        <v>2839</v>
      </c>
      <c r="D65" s="5">
        <f t="shared" si="8"/>
        <v>406</v>
      </c>
      <c r="E65" s="5">
        <f t="shared" si="9"/>
        <v>50819</v>
      </c>
    </row>
    <row r="66" spans="1:5" ht="19.5" customHeight="1" x14ac:dyDescent="0.2">
      <c r="A66" s="6" t="s">
        <v>14</v>
      </c>
      <c r="B66" s="7">
        <v>3903</v>
      </c>
      <c r="C66" s="7">
        <v>3247</v>
      </c>
      <c r="D66" s="5">
        <f t="shared" si="8"/>
        <v>656</v>
      </c>
      <c r="E66" s="5">
        <f t="shared" si="9"/>
        <v>51475</v>
      </c>
    </row>
    <row r="67" spans="1:5" ht="15" customHeight="1" x14ac:dyDescent="0.2">
      <c r="A67" s="6" t="s">
        <v>15</v>
      </c>
      <c r="B67" s="7">
        <v>3656</v>
      </c>
      <c r="C67" s="7">
        <v>3113</v>
      </c>
      <c r="D67" s="5">
        <f t="shared" si="8"/>
        <v>543</v>
      </c>
      <c r="E67" s="5">
        <f t="shared" si="9"/>
        <v>52018</v>
      </c>
    </row>
    <row r="68" spans="1:5" ht="15" customHeight="1" x14ac:dyDescent="0.2">
      <c r="A68" s="6" t="s">
        <v>16</v>
      </c>
      <c r="B68" s="7">
        <v>3541</v>
      </c>
      <c r="C68" s="7">
        <v>3486</v>
      </c>
      <c r="D68" s="5">
        <f t="shared" si="8"/>
        <v>55</v>
      </c>
      <c r="E68" s="5">
        <f t="shared" si="9"/>
        <v>52073</v>
      </c>
    </row>
    <row r="69" spans="1:5" ht="15" customHeight="1" x14ac:dyDescent="0.2">
      <c r="A69" s="6" t="s">
        <v>17</v>
      </c>
      <c r="B69" s="7">
        <v>3421</v>
      </c>
      <c r="C69" s="7">
        <v>3341</v>
      </c>
      <c r="D69" s="5">
        <f t="shared" si="8"/>
        <v>80</v>
      </c>
      <c r="E69" s="5">
        <f t="shared" si="9"/>
        <v>52153</v>
      </c>
    </row>
    <row r="70" spans="1:5" ht="15" customHeight="1" x14ac:dyDescent="0.2">
      <c r="A70" s="6" t="s">
        <v>18</v>
      </c>
      <c r="B70" s="7">
        <v>3057</v>
      </c>
      <c r="C70" s="7">
        <v>3064</v>
      </c>
      <c r="D70" s="5">
        <f t="shared" si="8"/>
        <v>-7</v>
      </c>
      <c r="E70" s="5">
        <f t="shared" si="9"/>
        <v>52146</v>
      </c>
    </row>
    <row r="71" spans="1:5" ht="15" customHeight="1" x14ac:dyDescent="0.2">
      <c r="A71" s="6" t="s">
        <v>19</v>
      </c>
      <c r="B71" s="7">
        <v>1697</v>
      </c>
      <c r="C71" s="7">
        <v>2118</v>
      </c>
      <c r="D71" s="5">
        <f t="shared" si="8"/>
        <v>-421</v>
      </c>
      <c r="E71" s="5">
        <f t="shared" si="9"/>
        <v>51725</v>
      </c>
    </row>
    <row r="72" spans="1:5" ht="15" customHeight="1" x14ac:dyDescent="0.2">
      <c r="A72" s="8" t="s">
        <v>43</v>
      </c>
      <c r="B72" s="9">
        <v>40669</v>
      </c>
      <c r="C72" s="9">
        <v>35827</v>
      </c>
      <c r="D72" s="10">
        <f>SUM(D60:D71)</f>
        <v>4842</v>
      </c>
      <c r="E72" s="10">
        <f>E71</f>
        <v>51725</v>
      </c>
    </row>
    <row r="73" spans="1:5" ht="15" customHeight="1" x14ac:dyDescent="0.2">
      <c r="A73" s="2" t="s">
        <v>42</v>
      </c>
      <c r="B73" s="3">
        <v>3861</v>
      </c>
      <c r="C73" s="3">
        <v>3588</v>
      </c>
      <c r="D73" s="4">
        <f t="shared" ref="D73:D84" si="10">B73-C73</f>
        <v>273</v>
      </c>
      <c r="E73" s="4">
        <f>E71+D73</f>
        <v>51998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51998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51998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51998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51998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51998</v>
      </c>
    </row>
    <row r="79" spans="1:5" ht="19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51998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51998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51998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51998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51998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51998</v>
      </c>
    </row>
    <row r="85" spans="1:5" ht="15" customHeight="1" x14ac:dyDescent="0.2">
      <c r="A85" s="8" t="s">
        <v>41</v>
      </c>
      <c r="B85" s="9">
        <v>3861</v>
      </c>
      <c r="C85" s="9">
        <v>3588</v>
      </c>
      <c r="D85" s="10">
        <f>SUM(D73:D84)</f>
        <v>273</v>
      </c>
      <c r="E85" s="10">
        <f>E84</f>
        <v>51998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9.25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5" activePane="bottomLeft" state="frozen"/>
      <selection pane="bottomLeft" activeCell="J10" sqref="J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65345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65892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62891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59244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57495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57894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59506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61055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62594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63844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63960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62552</v>
      </c>
    </row>
    <row r="20" spans="1:5" ht="15" customHeight="1" x14ac:dyDescent="0.2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62552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64017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64823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65392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65789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66110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65802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65801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66315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67615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67859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68883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67514</v>
      </c>
    </row>
    <row r="33" spans="1:5" ht="15" customHeight="1" x14ac:dyDescent="0.2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67514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68291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68814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70015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70504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70904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71668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73333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74449</v>
      </c>
    </row>
    <row r="42" spans="1:5" ht="15" customHeight="1" x14ac:dyDescent="0.2">
      <c r="A42" s="6" t="s">
        <v>16</v>
      </c>
      <c r="B42" s="7">
        <v>5801</v>
      </c>
      <c r="C42" s="7">
        <v>4187</v>
      </c>
      <c r="D42" s="5">
        <f t="shared" si="4"/>
        <v>1614</v>
      </c>
      <c r="E42" s="5">
        <f t="shared" si="5"/>
        <v>76063</v>
      </c>
    </row>
    <row r="43" spans="1:5" ht="15" customHeight="1" x14ac:dyDescent="0.2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76747</v>
      </c>
    </row>
    <row r="44" spans="1:5" ht="15" customHeight="1" x14ac:dyDescent="0.2">
      <c r="A44" s="6" t="s">
        <v>18</v>
      </c>
      <c r="B44" s="7">
        <v>5012</v>
      </c>
      <c r="C44" s="7">
        <v>4283</v>
      </c>
      <c r="D44" s="5">
        <f t="shared" si="4"/>
        <v>729</v>
      </c>
      <c r="E44" s="5">
        <f t="shared" si="5"/>
        <v>77476</v>
      </c>
    </row>
    <row r="45" spans="1:5" ht="15" customHeight="1" x14ac:dyDescent="0.2">
      <c r="A45" s="6" t="s">
        <v>19</v>
      </c>
      <c r="B45" s="7">
        <v>3486</v>
      </c>
      <c r="C45" s="7">
        <v>4563</v>
      </c>
      <c r="D45" s="5">
        <f t="shared" si="4"/>
        <v>-1077</v>
      </c>
      <c r="E45" s="5">
        <f t="shared" si="5"/>
        <v>76399</v>
      </c>
    </row>
    <row r="46" spans="1:5" ht="15" customHeight="1" x14ac:dyDescent="0.2">
      <c r="A46" s="8" t="s">
        <v>24</v>
      </c>
      <c r="B46" s="9">
        <v>58135</v>
      </c>
      <c r="C46" s="9">
        <v>49250</v>
      </c>
      <c r="D46" s="10">
        <f>SUM(D34:D45)</f>
        <v>8885</v>
      </c>
      <c r="E46" s="10">
        <f>E45</f>
        <v>76399</v>
      </c>
    </row>
    <row r="47" spans="1:5" ht="15" customHeight="1" x14ac:dyDescent="0.2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76712</v>
      </c>
    </row>
    <row r="48" spans="1:5" ht="15" customHeight="1" x14ac:dyDescent="0.2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76753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77069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77581</v>
      </c>
    </row>
    <row r="51" spans="1:5" ht="17.25" customHeight="1" x14ac:dyDescent="0.2">
      <c r="A51" s="6" t="s">
        <v>12</v>
      </c>
      <c r="B51" s="7">
        <v>5202</v>
      </c>
      <c r="C51" s="7">
        <v>4796</v>
      </c>
      <c r="D51" s="5">
        <f t="shared" si="6"/>
        <v>406</v>
      </c>
      <c r="E51" s="5">
        <f t="shared" si="7"/>
        <v>77987</v>
      </c>
    </row>
    <row r="52" spans="1:5" ht="15" customHeight="1" x14ac:dyDescent="0.2">
      <c r="A52" s="6" t="s">
        <v>13</v>
      </c>
      <c r="B52" s="7">
        <v>4496</v>
      </c>
      <c r="C52" s="7">
        <v>4399</v>
      </c>
      <c r="D52" s="5">
        <f t="shared" si="6"/>
        <v>97</v>
      </c>
      <c r="E52" s="5">
        <f t="shared" si="7"/>
        <v>78084</v>
      </c>
    </row>
    <row r="53" spans="1:5" ht="15" customHeight="1" x14ac:dyDescent="0.2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78168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78948</v>
      </c>
    </row>
    <row r="55" spans="1:5" ht="15" customHeight="1" x14ac:dyDescent="0.2">
      <c r="A55" s="6" t="s">
        <v>16</v>
      </c>
      <c r="B55" s="7">
        <v>4648</v>
      </c>
      <c r="C55" s="7">
        <v>4358</v>
      </c>
      <c r="D55" s="5">
        <f t="shared" si="6"/>
        <v>290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37</v>
      </c>
      <c r="B59" s="9">
        <v>54895</v>
      </c>
      <c r="C59" s="9">
        <v>52825</v>
      </c>
      <c r="D59" s="10">
        <f>SUM(D47:D58)</f>
        <v>2070</v>
      </c>
      <c r="E59" s="10">
        <f>E58</f>
        <v>78469</v>
      </c>
    </row>
    <row r="60" spans="1:5" ht="15" customHeight="1" x14ac:dyDescent="0.2">
      <c r="A60" s="2" t="s">
        <v>38</v>
      </c>
      <c r="B60" s="3">
        <v>5577</v>
      </c>
      <c r="C60" s="3">
        <v>4477</v>
      </c>
      <c r="D60" s="4">
        <f t="shared" ref="D60:D71" si="8">B60-C60</f>
        <v>1100</v>
      </c>
      <c r="E60" s="4">
        <f>E58+D60</f>
        <v>79569</v>
      </c>
    </row>
    <row r="61" spans="1:5" ht="15" customHeight="1" x14ac:dyDescent="0.2">
      <c r="A61" s="6" t="s">
        <v>9</v>
      </c>
      <c r="B61" s="7">
        <v>5196</v>
      </c>
      <c r="C61" s="7">
        <v>4537</v>
      </c>
      <c r="D61" s="5">
        <f t="shared" si="8"/>
        <v>659</v>
      </c>
      <c r="E61" s="5">
        <f t="shared" ref="E61:E71" si="9">E60+D61</f>
        <v>80228</v>
      </c>
    </row>
    <row r="62" spans="1:5" ht="15" customHeight="1" x14ac:dyDescent="0.2">
      <c r="A62" s="6" t="s">
        <v>10</v>
      </c>
      <c r="B62" s="7">
        <v>5557</v>
      </c>
      <c r="C62" s="7">
        <v>4538</v>
      </c>
      <c r="D62" s="5">
        <f t="shared" si="8"/>
        <v>1019</v>
      </c>
      <c r="E62" s="5">
        <f t="shared" si="9"/>
        <v>81247</v>
      </c>
    </row>
    <row r="63" spans="1:5" ht="15" customHeight="1" x14ac:dyDescent="0.2">
      <c r="A63" s="6" t="s">
        <v>11</v>
      </c>
      <c r="B63" s="7">
        <v>6146</v>
      </c>
      <c r="C63" s="7">
        <v>4471</v>
      </c>
      <c r="D63" s="5">
        <f t="shared" si="8"/>
        <v>1675</v>
      </c>
      <c r="E63" s="5">
        <f t="shared" si="9"/>
        <v>82922</v>
      </c>
    </row>
    <row r="64" spans="1:5" ht="17.25" customHeight="1" x14ac:dyDescent="0.2">
      <c r="A64" s="6" t="s">
        <v>12</v>
      </c>
      <c r="B64" s="7">
        <v>5575</v>
      </c>
      <c r="C64" s="7">
        <v>4910</v>
      </c>
      <c r="D64" s="5">
        <f t="shared" si="8"/>
        <v>665</v>
      </c>
      <c r="E64" s="5">
        <f t="shared" si="9"/>
        <v>83587</v>
      </c>
    </row>
    <row r="65" spans="1:5" ht="15" customHeight="1" x14ac:dyDescent="0.2">
      <c r="A65" s="6" t="s">
        <v>13</v>
      </c>
      <c r="B65" s="7">
        <v>5151</v>
      </c>
      <c r="C65" s="7">
        <v>4692</v>
      </c>
      <c r="D65" s="5">
        <f t="shared" si="8"/>
        <v>459</v>
      </c>
      <c r="E65" s="5">
        <f t="shared" si="9"/>
        <v>84046</v>
      </c>
    </row>
    <row r="66" spans="1:5" ht="15" customHeight="1" x14ac:dyDescent="0.2">
      <c r="A66" s="6" t="s">
        <v>14</v>
      </c>
      <c r="B66" s="7">
        <v>5405</v>
      </c>
      <c r="C66" s="7">
        <v>4985</v>
      </c>
      <c r="D66" s="5">
        <f t="shared" si="8"/>
        <v>420</v>
      </c>
      <c r="E66" s="5">
        <f t="shared" si="9"/>
        <v>84466</v>
      </c>
    </row>
    <row r="67" spans="1:5" ht="15" customHeight="1" x14ac:dyDescent="0.2">
      <c r="A67" s="6" t="s">
        <v>15</v>
      </c>
      <c r="B67" s="7">
        <v>5710</v>
      </c>
      <c r="C67" s="7">
        <v>5167</v>
      </c>
      <c r="D67" s="5">
        <f t="shared" si="8"/>
        <v>543</v>
      </c>
      <c r="E67" s="5">
        <f t="shared" si="9"/>
        <v>85009</v>
      </c>
    </row>
    <row r="68" spans="1:5" ht="15" customHeight="1" x14ac:dyDescent="0.2">
      <c r="A68" s="6" t="s">
        <v>16</v>
      </c>
      <c r="B68" s="7">
        <v>5772</v>
      </c>
      <c r="C68" s="7">
        <v>4491</v>
      </c>
      <c r="D68" s="5">
        <f t="shared" si="8"/>
        <v>1281</v>
      </c>
      <c r="E68" s="5">
        <f t="shared" si="9"/>
        <v>86290</v>
      </c>
    </row>
    <row r="69" spans="1:5" ht="15" customHeight="1" x14ac:dyDescent="0.2">
      <c r="A69" s="6" t="s">
        <v>17</v>
      </c>
      <c r="B69" s="7">
        <v>5534</v>
      </c>
      <c r="C69" s="7">
        <v>5733</v>
      </c>
      <c r="D69" s="5">
        <f t="shared" si="8"/>
        <v>-199</v>
      </c>
      <c r="E69" s="5">
        <f t="shared" si="9"/>
        <v>86091</v>
      </c>
    </row>
    <row r="70" spans="1:5" ht="15" customHeight="1" x14ac:dyDescent="0.2">
      <c r="A70" s="6" t="s">
        <v>18</v>
      </c>
      <c r="B70" s="7">
        <v>4772</v>
      </c>
      <c r="C70" s="7">
        <v>4821</v>
      </c>
      <c r="D70" s="5">
        <f t="shared" si="8"/>
        <v>-49</v>
      </c>
      <c r="E70" s="5">
        <f t="shared" si="9"/>
        <v>86042</v>
      </c>
    </row>
    <row r="71" spans="1:5" ht="15" customHeight="1" x14ac:dyDescent="0.2">
      <c r="A71" s="6" t="s">
        <v>19</v>
      </c>
      <c r="B71" s="7">
        <v>3577</v>
      </c>
      <c r="C71" s="7">
        <v>5101</v>
      </c>
      <c r="D71" s="5">
        <f t="shared" si="8"/>
        <v>-1524</v>
      </c>
      <c r="E71" s="5">
        <f t="shared" si="9"/>
        <v>84518</v>
      </c>
    </row>
    <row r="72" spans="1:5" ht="15" customHeight="1" x14ac:dyDescent="0.2">
      <c r="A72" s="8" t="s">
        <v>43</v>
      </c>
      <c r="B72" s="9">
        <v>63972</v>
      </c>
      <c r="C72" s="9">
        <v>57923</v>
      </c>
      <c r="D72" s="10">
        <f>SUM(D60:D71)</f>
        <v>6049</v>
      </c>
      <c r="E72" s="10">
        <f>E71</f>
        <v>84518</v>
      </c>
    </row>
    <row r="73" spans="1:5" ht="15" customHeight="1" x14ac:dyDescent="0.2">
      <c r="A73" s="2" t="s">
        <v>42</v>
      </c>
      <c r="B73" s="3">
        <v>5864</v>
      </c>
      <c r="C73" s="3">
        <v>4816</v>
      </c>
      <c r="D73" s="4">
        <f t="shared" ref="D73:D84" si="10">B73-C73</f>
        <v>1048</v>
      </c>
      <c r="E73" s="4">
        <f>E71+D73</f>
        <v>85566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85566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85566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85566</v>
      </c>
    </row>
    <row r="77" spans="1:5" ht="17.2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85566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85566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85566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85566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85566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85566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85566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85566</v>
      </c>
    </row>
    <row r="85" spans="1:5" ht="15" customHeight="1" x14ac:dyDescent="0.2">
      <c r="A85" s="8" t="s">
        <v>41</v>
      </c>
      <c r="B85" s="9">
        <v>5864</v>
      </c>
      <c r="C85" s="9">
        <v>4816</v>
      </c>
      <c r="D85" s="10">
        <f>SUM(D73:D84)</f>
        <v>1048</v>
      </c>
      <c r="E85" s="10">
        <f>E84</f>
        <v>85566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8.5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5" activePane="bottomLeft" state="frozen"/>
      <selection pane="bottomLeft" activeCell="H12" sqref="H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20518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21466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21728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20927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20461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20238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20636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21267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22067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22472</v>
      </c>
    </row>
    <row r="18" spans="1:5" ht="15" customHeight="1" x14ac:dyDescent="0.2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22633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22278</v>
      </c>
    </row>
    <row r="20" spans="1:5" ht="15" customHeight="1" x14ac:dyDescent="0.2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22278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22662</v>
      </c>
    </row>
    <row r="22" spans="1:5" ht="15" customHeight="1" x14ac:dyDescent="0.2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22746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22994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23075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23411</v>
      </c>
    </row>
    <row r="26" spans="1:5" ht="15" customHeight="1" x14ac:dyDescent="0.2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24103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23957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24167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24604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25051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25687</v>
      </c>
    </row>
    <row r="32" spans="1:5" ht="15" customHeight="1" x14ac:dyDescent="0.2">
      <c r="A32" s="6" t="s">
        <v>19</v>
      </c>
      <c r="B32" s="7">
        <v>1185</v>
      </c>
      <c r="C32" s="7">
        <v>1390</v>
      </c>
      <c r="D32" s="5">
        <f t="shared" si="2"/>
        <v>-205</v>
      </c>
      <c r="E32" s="5">
        <f t="shared" si="3"/>
        <v>25482</v>
      </c>
    </row>
    <row r="33" spans="1:5" ht="15" customHeight="1" x14ac:dyDescent="0.2">
      <c r="A33" s="8" t="s">
        <v>22</v>
      </c>
      <c r="B33" s="9">
        <v>19587</v>
      </c>
      <c r="C33" s="9">
        <v>16383</v>
      </c>
      <c r="D33" s="10">
        <f>SUM(D21:D32)</f>
        <v>3204</v>
      </c>
      <c r="E33" s="10">
        <f>E32</f>
        <v>25482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25838</v>
      </c>
    </row>
    <row r="35" spans="1:5" ht="15" customHeight="1" x14ac:dyDescent="0.2">
      <c r="A35" s="6" t="s">
        <v>9</v>
      </c>
      <c r="B35" s="7">
        <v>1899</v>
      </c>
      <c r="C35" s="7">
        <v>1462</v>
      </c>
      <c r="D35" s="5">
        <f t="shared" si="4"/>
        <v>437</v>
      </c>
      <c r="E35" s="5">
        <f t="shared" ref="E35:E45" si="5">E34+D35</f>
        <v>26275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26467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26935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26882</v>
      </c>
    </row>
    <row r="39" spans="1:5" ht="15" customHeight="1" x14ac:dyDescent="0.2">
      <c r="A39" s="6" t="s">
        <v>13</v>
      </c>
      <c r="B39" s="7">
        <v>1572</v>
      </c>
      <c r="C39" s="7">
        <v>1653</v>
      </c>
      <c r="D39" s="5">
        <f t="shared" si="4"/>
        <v>-81</v>
      </c>
      <c r="E39" s="5">
        <f t="shared" si="5"/>
        <v>26801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26772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27443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28107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28701</v>
      </c>
    </row>
    <row r="44" spans="1:5" ht="15" customHeight="1" x14ac:dyDescent="0.2">
      <c r="A44" s="6" t="s">
        <v>18</v>
      </c>
      <c r="B44" s="7">
        <v>1663</v>
      </c>
      <c r="C44" s="7">
        <v>1634</v>
      </c>
      <c r="D44" s="5">
        <f t="shared" si="4"/>
        <v>29</v>
      </c>
      <c r="E44" s="5">
        <f t="shared" si="5"/>
        <v>28730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27636</v>
      </c>
    </row>
    <row r="46" spans="1:5" ht="15" customHeight="1" x14ac:dyDescent="0.2">
      <c r="A46" s="8" t="s">
        <v>24</v>
      </c>
      <c r="B46" s="9">
        <v>22236</v>
      </c>
      <c r="C46" s="9">
        <v>20082</v>
      </c>
      <c r="D46" s="10">
        <f>SUM(D34:D45)</f>
        <v>2154</v>
      </c>
      <c r="E46" s="10">
        <f>E45</f>
        <v>27636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27665</v>
      </c>
    </row>
    <row r="48" spans="1:5" ht="15" customHeight="1" x14ac:dyDescent="0.2">
      <c r="A48" s="6" t="s">
        <v>9</v>
      </c>
      <c r="B48" s="7">
        <v>1831</v>
      </c>
      <c r="C48" s="7">
        <v>1551</v>
      </c>
      <c r="D48" s="5">
        <f t="shared" si="6"/>
        <v>280</v>
      </c>
      <c r="E48" s="5">
        <f t="shared" ref="E48:E58" si="7">E47+D48</f>
        <v>27945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28569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28711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28932</v>
      </c>
    </row>
    <row r="52" spans="1:5" ht="15" customHeight="1" x14ac:dyDescent="0.2">
      <c r="A52" s="6" t="s">
        <v>13</v>
      </c>
      <c r="B52" s="7">
        <v>1670</v>
      </c>
      <c r="C52" s="7">
        <v>2254</v>
      </c>
      <c r="D52" s="5">
        <f t="shared" si="6"/>
        <v>-584</v>
      </c>
      <c r="E52" s="5">
        <f t="shared" si="7"/>
        <v>28348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28370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29084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29877</v>
      </c>
    </row>
    <row r="57" spans="1:5" ht="15" customHeight="1" x14ac:dyDescent="0.2">
      <c r="A57" s="6" t="s">
        <v>18</v>
      </c>
      <c r="B57" s="7">
        <v>2059</v>
      </c>
      <c r="C57" s="7">
        <v>1662</v>
      </c>
      <c r="D57" s="5">
        <f t="shared" si="6"/>
        <v>397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37</v>
      </c>
      <c r="B59" s="9">
        <v>22877</v>
      </c>
      <c r="C59" s="9">
        <v>20622</v>
      </c>
      <c r="D59" s="10">
        <f>SUM(D47:D58)</f>
        <v>2255</v>
      </c>
      <c r="E59" s="10">
        <f>E58</f>
        <v>29891</v>
      </c>
    </row>
    <row r="60" spans="1:5" ht="15" customHeight="1" x14ac:dyDescent="0.2">
      <c r="A60" s="2" t="s">
        <v>38</v>
      </c>
      <c r="B60" s="3">
        <v>2036</v>
      </c>
      <c r="C60" s="3">
        <v>1604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">
      <c r="A61" s="6" t="s">
        <v>9</v>
      </c>
      <c r="B61" s="7">
        <v>1986</v>
      </c>
      <c r="C61" s="7">
        <v>1710</v>
      </c>
      <c r="D61" s="5">
        <f t="shared" si="8"/>
        <v>276</v>
      </c>
      <c r="E61" s="5">
        <f t="shared" ref="E61:E71" si="9">E60+D61</f>
        <v>30599</v>
      </c>
    </row>
    <row r="62" spans="1:5" ht="15" customHeight="1" x14ac:dyDescent="0.2">
      <c r="A62" s="6" t="s">
        <v>10</v>
      </c>
      <c r="B62" s="7">
        <v>2282</v>
      </c>
      <c r="C62" s="7">
        <v>1706</v>
      </c>
      <c r="D62" s="5">
        <f t="shared" si="8"/>
        <v>576</v>
      </c>
      <c r="E62" s="5">
        <f t="shared" si="9"/>
        <v>31175</v>
      </c>
    </row>
    <row r="63" spans="1:5" ht="15" customHeight="1" x14ac:dyDescent="0.2">
      <c r="A63" s="6" t="s">
        <v>11</v>
      </c>
      <c r="B63" s="7">
        <v>2386</v>
      </c>
      <c r="C63" s="7">
        <v>1967</v>
      </c>
      <c r="D63" s="5">
        <f t="shared" si="8"/>
        <v>419</v>
      </c>
      <c r="E63" s="5">
        <f t="shared" si="9"/>
        <v>31594</v>
      </c>
    </row>
    <row r="64" spans="1:5" ht="15" customHeight="1" x14ac:dyDescent="0.2">
      <c r="A64" s="6" t="s">
        <v>12</v>
      </c>
      <c r="B64" s="7">
        <v>2233</v>
      </c>
      <c r="C64" s="7">
        <v>2337</v>
      </c>
      <c r="D64" s="5">
        <f t="shared" si="8"/>
        <v>-104</v>
      </c>
      <c r="E64" s="5">
        <f t="shared" si="9"/>
        <v>31490</v>
      </c>
    </row>
    <row r="65" spans="1:5" ht="15" customHeight="1" x14ac:dyDescent="0.2">
      <c r="A65" s="6" t="s">
        <v>13</v>
      </c>
      <c r="B65" s="7">
        <v>1969</v>
      </c>
      <c r="C65" s="7">
        <v>2001</v>
      </c>
      <c r="D65" s="5">
        <f t="shared" si="8"/>
        <v>-32</v>
      </c>
      <c r="E65" s="5">
        <f t="shared" si="9"/>
        <v>31458</v>
      </c>
    </row>
    <row r="66" spans="1:5" ht="15" customHeight="1" x14ac:dyDescent="0.2">
      <c r="A66" s="6" t="s">
        <v>14</v>
      </c>
      <c r="B66" s="7">
        <v>2056</v>
      </c>
      <c r="C66" s="7">
        <v>2072</v>
      </c>
      <c r="D66" s="5">
        <f t="shared" si="8"/>
        <v>-16</v>
      </c>
      <c r="E66" s="5">
        <f t="shared" si="9"/>
        <v>31442</v>
      </c>
    </row>
    <row r="67" spans="1:5" ht="15" customHeight="1" x14ac:dyDescent="0.2">
      <c r="A67" s="6" t="s">
        <v>15</v>
      </c>
      <c r="B67" s="7">
        <v>2394</v>
      </c>
      <c r="C67" s="7">
        <v>2130</v>
      </c>
      <c r="D67" s="5">
        <f t="shared" si="8"/>
        <v>264</v>
      </c>
      <c r="E67" s="5">
        <f t="shared" si="9"/>
        <v>31706</v>
      </c>
    </row>
    <row r="68" spans="1:5" ht="15" customHeight="1" x14ac:dyDescent="0.2">
      <c r="A68" s="6" t="s">
        <v>16</v>
      </c>
      <c r="B68" s="7">
        <v>2414</v>
      </c>
      <c r="C68" s="7">
        <v>2052</v>
      </c>
      <c r="D68" s="5">
        <f t="shared" si="8"/>
        <v>362</v>
      </c>
      <c r="E68" s="5">
        <f t="shared" si="9"/>
        <v>32068</v>
      </c>
    </row>
    <row r="69" spans="1:5" ht="15" customHeight="1" x14ac:dyDescent="0.2">
      <c r="A69" s="6" t="s">
        <v>17</v>
      </c>
      <c r="B69" s="7">
        <v>2455</v>
      </c>
      <c r="C69" s="7">
        <v>2006</v>
      </c>
      <c r="D69" s="5">
        <f t="shared" si="8"/>
        <v>449</v>
      </c>
      <c r="E69" s="5">
        <f t="shared" si="9"/>
        <v>32517</v>
      </c>
    </row>
    <row r="70" spans="1:5" ht="15" customHeight="1" x14ac:dyDescent="0.2">
      <c r="A70" s="6" t="s">
        <v>18</v>
      </c>
      <c r="B70" s="7">
        <v>1925</v>
      </c>
      <c r="C70" s="7">
        <v>1871</v>
      </c>
      <c r="D70" s="5">
        <f t="shared" si="8"/>
        <v>54</v>
      </c>
      <c r="E70" s="5">
        <f t="shared" si="9"/>
        <v>32571</v>
      </c>
    </row>
    <row r="71" spans="1:5" ht="15" customHeight="1" x14ac:dyDescent="0.2">
      <c r="A71" s="6" t="s">
        <v>19</v>
      </c>
      <c r="B71" s="7">
        <v>996</v>
      </c>
      <c r="C71" s="7">
        <v>1823</v>
      </c>
      <c r="D71" s="5">
        <f t="shared" si="8"/>
        <v>-827</v>
      </c>
      <c r="E71" s="5">
        <f t="shared" si="9"/>
        <v>31744</v>
      </c>
    </row>
    <row r="72" spans="1:5" ht="15" customHeight="1" x14ac:dyDescent="0.2">
      <c r="A72" s="8" t="s">
        <v>43</v>
      </c>
      <c r="B72" s="9">
        <v>25132</v>
      </c>
      <c r="C72" s="9">
        <v>23279</v>
      </c>
      <c r="D72" s="10">
        <f>SUM(D60:D71)</f>
        <v>1853</v>
      </c>
      <c r="E72" s="10">
        <f>E71</f>
        <v>31744</v>
      </c>
    </row>
    <row r="73" spans="1:5" ht="15" customHeight="1" x14ac:dyDescent="0.2">
      <c r="A73" s="2" t="s">
        <v>42</v>
      </c>
      <c r="B73" s="3">
        <v>2231</v>
      </c>
      <c r="C73" s="3">
        <v>2043</v>
      </c>
      <c r="D73" s="4">
        <f t="shared" ref="D73:D84" si="10">B73-C73</f>
        <v>188</v>
      </c>
      <c r="E73" s="4">
        <f>E71+D73</f>
        <v>31932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31932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31932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31932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31932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31932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31932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31932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31932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31932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31932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31932</v>
      </c>
    </row>
    <row r="85" spans="1:5" ht="15" customHeight="1" x14ac:dyDescent="0.2">
      <c r="A85" s="8" t="s">
        <v>41</v>
      </c>
      <c r="B85" s="9">
        <v>2231</v>
      </c>
      <c r="C85" s="9">
        <v>2043</v>
      </c>
      <c r="D85" s="10">
        <f>SUM(D73:D84)</f>
        <v>188</v>
      </c>
      <c r="E85" s="10">
        <f>E84</f>
        <v>31932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8" activePane="bottomLeft" state="frozen"/>
      <selection pane="bottomLeft" activeCell="J14" sqref="J1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20872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21407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20768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20086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19140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18685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18638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19134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19717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19876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19671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19220</v>
      </c>
    </row>
    <row r="20" spans="1:5" ht="15" customHeight="1" x14ac:dyDescent="0.2">
      <c r="A20" s="8" t="s">
        <v>20</v>
      </c>
      <c r="B20" s="9">
        <v>10659</v>
      </c>
      <c r="C20" s="9">
        <v>11626</v>
      </c>
      <c r="D20" s="9">
        <f>SUM(D8:D19)</f>
        <v>-967</v>
      </c>
      <c r="E20" s="10">
        <f>E19</f>
        <v>19220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19561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19746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19856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19652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19611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19501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19710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20423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21258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21844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22175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22287</v>
      </c>
    </row>
    <row r="33" spans="1:5" ht="15" customHeight="1" x14ac:dyDescent="0.2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22287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22671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23088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23313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23552</v>
      </c>
    </row>
    <row r="38" spans="1:5" ht="15" customHeight="1" x14ac:dyDescent="0.2">
      <c r="A38" s="6" t="s">
        <v>12</v>
      </c>
      <c r="B38" s="7">
        <v>1441</v>
      </c>
      <c r="C38" s="7">
        <v>1477</v>
      </c>
      <c r="D38" s="5">
        <f t="shared" si="4"/>
        <v>-36</v>
      </c>
      <c r="E38" s="5">
        <f t="shared" si="5"/>
        <v>23516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23157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23416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23546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24147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24219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24365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24104</v>
      </c>
    </row>
    <row r="46" spans="1:5" ht="15" customHeight="1" x14ac:dyDescent="0.2">
      <c r="A46" s="8" t="s">
        <v>24</v>
      </c>
      <c r="B46" s="9">
        <v>17286</v>
      </c>
      <c r="C46" s="9">
        <v>15469</v>
      </c>
      <c r="D46" s="10">
        <f>SUM(D34:D45)</f>
        <v>1817</v>
      </c>
      <c r="E46" s="10">
        <f>E45</f>
        <v>24104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24528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24752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24892</v>
      </c>
    </row>
    <row r="50" spans="1:5" ht="15" customHeight="1" x14ac:dyDescent="0.2">
      <c r="A50" s="6" t="s">
        <v>11</v>
      </c>
      <c r="B50" s="7">
        <v>1346</v>
      </c>
      <c r="C50" s="7">
        <v>1281</v>
      </c>
      <c r="D50" s="5">
        <f t="shared" si="6"/>
        <v>65</v>
      </c>
      <c r="E50" s="5">
        <f t="shared" si="7"/>
        <v>24957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37</v>
      </c>
      <c r="B59" s="9">
        <v>16881</v>
      </c>
      <c r="C59" s="9">
        <v>15012</v>
      </c>
      <c r="D59" s="10">
        <f>SUM(D47:D58)</f>
        <v>1869</v>
      </c>
      <c r="E59" s="10">
        <f>E58</f>
        <v>25973</v>
      </c>
    </row>
    <row r="60" spans="1:5" ht="15" customHeight="1" x14ac:dyDescent="0.2">
      <c r="A60" s="2" t="s">
        <v>38</v>
      </c>
      <c r="B60" s="3">
        <v>1744</v>
      </c>
      <c r="C60" s="3">
        <v>1305</v>
      </c>
      <c r="D60" s="4">
        <f t="shared" ref="D60:D71" si="8">B60-C60</f>
        <v>439</v>
      </c>
      <c r="E60" s="4">
        <f>E58+D60</f>
        <v>26412</v>
      </c>
    </row>
    <row r="61" spans="1:5" ht="15" customHeight="1" x14ac:dyDescent="0.2">
      <c r="A61" s="6" t="s">
        <v>9</v>
      </c>
      <c r="B61" s="7">
        <v>1786</v>
      </c>
      <c r="C61" s="7">
        <v>1328</v>
      </c>
      <c r="D61" s="5">
        <f t="shared" si="8"/>
        <v>458</v>
      </c>
      <c r="E61" s="5">
        <f t="shared" ref="E61:E71" si="9">E60+D61</f>
        <v>26870</v>
      </c>
    </row>
    <row r="62" spans="1:5" ht="15" customHeight="1" x14ac:dyDescent="0.2">
      <c r="A62" s="6" t="s">
        <v>10</v>
      </c>
      <c r="B62" s="7">
        <v>2010</v>
      </c>
      <c r="C62" s="7">
        <v>1585</v>
      </c>
      <c r="D62" s="5">
        <f t="shared" si="8"/>
        <v>425</v>
      </c>
      <c r="E62" s="5">
        <f t="shared" si="9"/>
        <v>27295</v>
      </c>
    </row>
    <row r="63" spans="1:5" ht="15" customHeight="1" x14ac:dyDescent="0.2">
      <c r="A63" s="6" t="s">
        <v>11</v>
      </c>
      <c r="B63" s="7">
        <v>2007</v>
      </c>
      <c r="C63" s="7">
        <v>1642</v>
      </c>
      <c r="D63" s="5">
        <f t="shared" si="8"/>
        <v>365</v>
      </c>
      <c r="E63" s="5">
        <f t="shared" si="9"/>
        <v>27660</v>
      </c>
    </row>
    <row r="64" spans="1:5" ht="15" customHeight="1" x14ac:dyDescent="0.2">
      <c r="A64" s="6" t="s">
        <v>12</v>
      </c>
      <c r="B64" s="7">
        <v>1779</v>
      </c>
      <c r="C64" s="7">
        <v>1732</v>
      </c>
      <c r="D64" s="5">
        <f t="shared" si="8"/>
        <v>47</v>
      </c>
      <c r="E64" s="5">
        <f t="shared" si="9"/>
        <v>27707</v>
      </c>
    </row>
    <row r="65" spans="1:5" ht="15" customHeight="1" x14ac:dyDescent="0.2">
      <c r="A65" s="6" t="s">
        <v>13</v>
      </c>
      <c r="B65" s="7">
        <v>1768</v>
      </c>
      <c r="C65" s="17">
        <v>1671</v>
      </c>
      <c r="D65" s="5">
        <f t="shared" si="8"/>
        <v>97</v>
      </c>
      <c r="E65" s="5">
        <f t="shared" si="9"/>
        <v>27804</v>
      </c>
    </row>
    <row r="66" spans="1:5" ht="15" customHeight="1" x14ac:dyDescent="0.2">
      <c r="A66" s="6" t="s">
        <v>14</v>
      </c>
      <c r="B66" s="7">
        <v>1761</v>
      </c>
      <c r="C66" s="7">
        <v>1606</v>
      </c>
      <c r="D66" s="5">
        <f t="shared" si="8"/>
        <v>155</v>
      </c>
      <c r="E66" s="5">
        <f t="shared" si="9"/>
        <v>27959</v>
      </c>
    </row>
    <row r="67" spans="1:5" ht="15" customHeight="1" x14ac:dyDescent="0.2">
      <c r="A67" s="6" t="s">
        <v>15</v>
      </c>
      <c r="B67" s="7">
        <v>1922</v>
      </c>
      <c r="C67" s="7">
        <v>1482</v>
      </c>
      <c r="D67" s="5">
        <f t="shared" si="8"/>
        <v>440</v>
      </c>
      <c r="E67" s="5">
        <f t="shared" si="9"/>
        <v>28399</v>
      </c>
    </row>
    <row r="68" spans="1:5" ht="15" customHeight="1" x14ac:dyDescent="0.2">
      <c r="A68" s="6" t="s">
        <v>16</v>
      </c>
      <c r="B68" s="7">
        <v>2051</v>
      </c>
      <c r="C68" s="7">
        <v>1526</v>
      </c>
      <c r="D68" s="5">
        <f t="shared" si="8"/>
        <v>525</v>
      </c>
      <c r="E68" s="5">
        <f t="shared" si="9"/>
        <v>28924</v>
      </c>
    </row>
    <row r="69" spans="1:5" ht="15" customHeight="1" x14ac:dyDescent="0.2">
      <c r="A69" s="6" t="s">
        <v>17</v>
      </c>
      <c r="B69" s="7">
        <v>1821</v>
      </c>
      <c r="C69" s="7">
        <v>1722</v>
      </c>
      <c r="D69" s="5">
        <f t="shared" si="8"/>
        <v>99</v>
      </c>
      <c r="E69" s="5">
        <f t="shared" si="9"/>
        <v>29023</v>
      </c>
    </row>
    <row r="70" spans="1:5" ht="15" customHeight="1" x14ac:dyDescent="0.2">
      <c r="A70" s="6" t="s">
        <v>18</v>
      </c>
      <c r="B70" s="7">
        <v>1538</v>
      </c>
      <c r="C70" s="7">
        <v>1643</v>
      </c>
      <c r="D70" s="5">
        <f t="shared" si="8"/>
        <v>-105</v>
      </c>
      <c r="E70" s="5">
        <f t="shared" si="9"/>
        <v>28918</v>
      </c>
    </row>
    <row r="71" spans="1:5" ht="15" customHeight="1" x14ac:dyDescent="0.2">
      <c r="A71" s="6" t="s">
        <v>19</v>
      </c>
      <c r="B71" s="7">
        <v>985</v>
      </c>
      <c r="C71" s="7">
        <v>1639</v>
      </c>
      <c r="D71" s="5">
        <f t="shared" si="8"/>
        <v>-654</v>
      </c>
      <c r="E71" s="5">
        <f t="shared" si="9"/>
        <v>28264</v>
      </c>
    </row>
    <row r="72" spans="1:5" ht="15" customHeight="1" x14ac:dyDescent="0.2">
      <c r="A72" s="8" t="s">
        <v>43</v>
      </c>
      <c r="B72" s="9">
        <v>21172</v>
      </c>
      <c r="C72" s="9">
        <v>18881</v>
      </c>
      <c r="D72" s="10">
        <f>SUM(D60:D71)</f>
        <v>2291</v>
      </c>
      <c r="E72" s="10">
        <f>E71</f>
        <v>28264</v>
      </c>
    </row>
    <row r="73" spans="1:5" ht="15" customHeight="1" x14ac:dyDescent="0.2">
      <c r="A73" s="2" t="s">
        <v>42</v>
      </c>
      <c r="B73" s="3">
        <v>1708</v>
      </c>
      <c r="C73" s="3">
        <v>1660</v>
      </c>
      <c r="D73" s="4">
        <f t="shared" ref="D73:D84" si="10">B73-C73</f>
        <v>48</v>
      </c>
      <c r="E73" s="4">
        <f>E71+D73</f>
        <v>28312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28312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28312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28312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28312</v>
      </c>
    </row>
    <row r="78" spans="1:5" ht="15" hidden="1" customHeight="1" x14ac:dyDescent="0.2">
      <c r="A78" s="6" t="s">
        <v>13</v>
      </c>
      <c r="B78" s="7">
        <v>0</v>
      </c>
      <c r="C78" s="17">
        <v>0</v>
      </c>
      <c r="D78" s="5">
        <f t="shared" si="10"/>
        <v>0</v>
      </c>
      <c r="E78" s="5">
        <f t="shared" si="11"/>
        <v>28312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28312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28312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28312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28312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28312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28312</v>
      </c>
    </row>
    <row r="85" spans="1:5" ht="15" customHeight="1" x14ac:dyDescent="0.2">
      <c r="A85" s="8" t="s">
        <v>41</v>
      </c>
      <c r="B85" s="9">
        <v>1708</v>
      </c>
      <c r="C85" s="9">
        <v>1660</v>
      </c>
      <c r="D85" s="10">
        <f>SUM(D73:D84)</f>
        <v>48</v>
      </c>
      <c r="E85" s="10">
        <f>E84</f>
        <v>28312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40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1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7719</v>
      </c>
      <c r="D8" s="4">
        <f t="shared" ref="D8:D19" si="0">B8-C8</f>
        <v>665</v>
      </c>
      <c r="E8" s="5">
        <v>118281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118851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117115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110991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108999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108084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108843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111402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115756</v>
      </c>
    </row>
    <row r="17" spans="1:5" ht="15" customHeight="1" x14ac:dyDescent="0.2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118382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119332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115344</v>
      </c>
    </row>
    <row r="20" spans="1:5" ht="15" customHeight="1" x14ac:dyDescent="0.2">
      <c r="A20" s="8" t="s">
        <v>20</v>
      </c>
      <c r="B20" s="9">
        <v>85368</v>
      </c>
      <c r="C20" s="9">
        <v>87640</v>
      </c>
      <c r="D20" s="9">
        <f>SUM(D8:D19)</f>
        <v>-2272</v>
      </c>
      <c r="E20" s="10">
        <f>E19</f>
        <v>115344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117933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120895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122986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123688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124463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124513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126582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128754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129873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131248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134081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131127</v>
      </c>
    </row>
    <row r="33" spans="1:5" ht="15" customHeight="1" x14ac:dyDescent="0.2">
      <c r="A33" s="8" t="s">
        <v>22</v>
      </c>
      <c r="B33" s="9">
        <v>107411</v>
      </c>
      <c r="C33" s="9">
        <v>91628</v>
      </c>
      <c r="D33" s="10">
        <f>SUM(D21:D32)</f>
        <v>15783</v>
      </c>
      <c r="E33" s="10">
        <f>E32</f>
        <v>131127</v>
      </c>
    </row>
    <row r="34" spans="1:5" ht="15" customHeight="1" x14ac:dyDescent="0.2">
      <c r="A34" s="2" t="s">
        <v>23</v>
      </c>
      <c r="B34" s="3">
        <v>10838</v>
      </c>
      <c r="C34" s="3">
        <v>6938</v>
      </c>
      <c r="D34" s="4">
        <f t="shared" ref="D34:D45" si="4">B34-C34</f>
        <v>3900</v>
      </c>
      <c r="E34" s="4">
        <f>E32+D34</f>
        <v>135027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138427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140765</v>
      </c>
    </row>
    <row r="37" spans="1:5" ht="15" customHeight="1" x14ac:dyDescent="0.2">
      <c r="A37" s="6" t="s">
        <v>11</v>
      </c>
      <c r="B37" s="7">
        <v>11133</v>
      </c>
      <c r="C37" s="7">
        <v>8487</v>
      </c>
      <c r="D37" s="5">
        <f t="shared" si="4"/>
        <v>2646</v>
      </c>
      <c r="E37" s="5">
        <f t="shared" si="5"/>
        <v>143411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147060</v>
      </c>
    </row>
    <row r="39" spans="1:5" ht="15" customHeight="1" x14ac:dyDescent="0.2">
      <c r="A39" s="6" t="s">
        <v>13</v>
      </c>
      <c r="B39" s="7">
        <v>10686</v>
      </c>
      <c r="C39" s="7">
        <v>9090</v>
      </c>
      <c r="D39" s="5">
        <f t="shared" si="4"/>
        <v>1596</v>
      </c>
      <c r="E39" s="5">
        <f t="shared" si="5"/>
        <v>148656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151376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154942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156802</v>
      </c>
    </row>
    <row r="43" spans="1:5" ht="15" customHeight="1" x14ac:dyDescent="0.2">
      <c r="A43" s="6" t="s">
        <v>17</v>
      </c>
      <c r="B43" s="7">
        <v>10822</v>
      </c>
      <c r="C43" s="7">
        <v>11928</v>
      </c>
      <c r="D43" s="5">
        <f t="shared" si="4"/>
        <v>-1106</v>
      </c>
      <c r="E43" s="5">
        <f t="shared" si="5"/>
        <v>155696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156557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150917</v>
      </c>
    </row>
    <row r="46" spans="1:5" ht="15" customHeight="1" x14ac:dyDescent="0.2">
      <c r="A46" s="8" t="s">
        <v>24</v>
      </c>
      <c r="B46" s="9">
        <v>134421</v>
      </c>
      <c r="C46" s="9">
        <v>114631</v>
      </c>
      <c r="D46" s="10">
        <f>SUM(D34:D45)</f>
        <v>19790</v>
      </c>
      <c r="E46" s="10">
        <f>E45</f>
        <v>150917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152978</v>
      </c>
    </row>
    <row r="48" spans="1:5" ht="15" customHeight="1" x14ac:dyDescent="0.2">
      <c r="A48" s="6" t="s">
        <v>9</v>
      </c>
      <c r="B48" s="7">
        <v>10418</v>
      </c>
      <c r="C48" s="7">
        <v>9130</v>
      </c>
      <c r="D48" s="5">
        <f t="shared" si="6"/>
        <v>1288</v>
      </c>
      <c r="E48" s="5">
        <f t="shared" ref="E48:E58" si="7">E47+D48</f>
        <v>154266</v>
      </c>
    </row>
    <row r="49" spans="1:11" ht="15" customHeight="1" x14ac:dyDescent="0.2">
      <c r="A49" s="6" t="s">
        <v>10</v>
      </c>
      <c r="B49" s="7">
        <v>13339</v>
      </c>
      <c r="C49" s="7">
        <v>11287</v>
      </c>
      <c r="D49" s="5">
        <f t="shared" si="6"/>
        <v>2052</v>
      </c>
      <c r="E49" s="5">
        <f t="shared" si="7"/>
        <v>156318</v>
      </c>
    </row>
    <row r="50" spans="1:11" ht="15" customHeight="1" x14ac:dyDescent="0.2">
      <c r="A50" s="6" t="s">
        <v>11</v>
      </c>
      <c r="B50" s="7">
        <v>10260</v>
      </c>
      <c r="C50" s="7">
        <v>10441</v>
      </c>
      <c r="D50" s="5">
        <f t="shared" si="6"/>
        <v>-181</v>
      </c>
      <c r="E50" s="5">
        <f t="shared" si="7"/>
        <v>156137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155420</v>
      </c>
    </row>
    <row r="52" spans="1:11" ht="15" customHeight="1" x14ac:dyDescent="0.2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155110</v>
      </c>
    </row>
    <row r="53" spans="1:11" ht="15" customHeight="1" x14ac:dyDescent="0.2">
      <c r="A53" s="6" t="s">
        <v>14</v>
      </c>
      <c r="B53" s="7">
        <v>10684</v>
      </c>
      <c r="C53" s="7">
        <v>10202</v>
      </c>
      <c r="D53" s="5">
        <f t="shared" si="6"/>
        <v>482</v>
      </c>
      <c r="E53" s="5">
        <f t="shared" si="7"/>
        <v>155592</v>
      </c>
    </row>
    <row r="54" spans="1:11" ht="15" customHeight="1" x14ac:dyDescent="0.2">
      <c r="A54" s="6" t="s">
        <v>15</v>
      </c>
      <c r="B54" s="7">
        <v>11630</v>
      </c>
      <c r="C54" s="7">
        <v>10418</v>
      </c>
      <c r="D54" s="5">
        <f t="shared" si="6"/>
        <v>1212</v>
      </c>
      <c r="E54" s="5">
        <f t="shared" si="7"/>
        <v>156804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157427</v>
      </c>
    </row>
    <row r="56" spans="1:11" x14ac:dyDescent="0.2">
      <c r="A56" s="6" t="s">
        <v>17</v>
      </c>
      <c r="B56" s="7">
        <v>10397</v>
      </c>
      <c r="C56" s="7">
        <v>11568</v>
      </c>
      <c r="D56" s="5">
        <f t="shared" si="6"/>
        <v>-1171</v>
      </c>
      <c r="E56" s="5">
        <f t="shared" si="7"/>
        <v>156256</v>
      </c>
    </row>
    <row r="57" spans="1:11" ht="15" customHeight="1" x14ac:dyDescent="0.2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157585</v>
      </c>
    </row>
    <row r="58" spans="1:11" ht="15" customHeight="1" x14ac:dyDescent="0.2">
      <c r="A58" s="6" t="s">
        <v>19</v>
      </c>
      <c r="B58" s="7">
        <v>5939</v>
      </c>
      <c r="C58" s="7">
        <v>11986</v>
      </c>
      <c r="D58" s="5">
        <f t="shared" si="6"/>
        <v>-6047</v>
      </c>
      <c r="E58" s="5">
        <f t="shared" si="7"/>
        <v>151538</v>
      </c>
      <c r="K58" t="s">
        <v>39</v>
      </c>
    </row>
    <row r="59" spans="1:11" ht="15" customHeight="1" x14ac:dyDescent="0.2">
      <c r="A59" s="8" t="s">
        <v>37</v>
      </c>
      <c r="B59" s="9">
        <v>123649</v>
      </c>
      <c r="C59" s="9">
        <v>123028</v>
      </c>
      <c r="D59" s="10">
        <f>SUM(D47:D58)</f>
        <v>621</v>
      </c>
      <c r="E59" s="10">
        <f>E58</f>
        <v>151538</v>
      </c>
    </row>
    <row r="60" spans="1:11" ht="15" customHeight="1" x14ac:dyDescent="0.2">
      <c r="A60" s="2" t="s">
        <v>38</v>
      </c>
      <c r="B60" s="3">
        <v>10193</v>
      </c>
      <c r="C60" s="3">
        <v>9084</v>
      </c>
      <c r="D60" s="4">
        <f t="shared" ref="D60:D71" si="8">B60-C60</f>
        <v>1109</v>
      </c>
      <c r="E60" s="4">
        <f>E58+D60</f>
        <v>152647</v>
      </c>
    </row>
    <row r="61" spans="1:11" ht="15" customHeight="1" x14ac:dyDescent="0.2">
      <c r="A61" s="6" t="s">
        <v>9</v>
      </c>
      <c r="B61" s="7">
        <v>10346</v>
      </c>
      <c r="C61" s="7">
        <v>9508</v>
      </c>
      <c r="D61" s="5">
        <f t="shared" si="8"/>
        <v>838</v>
      </c>
      <c r="E61" s="5">
        <f t="shared" ref="E61:E71" si="9">E60+D61</f>
        <v>153485</v>
      </c>
    </row>
    <row r="62" spans="1:11" ht="15" customHeight="1" x14ac:dyDescent="0.2">
      <c r="A62" s="6" t="s">
        <v>10</v>
      </c>
      <c r="B62" s="7">
        <v>10603</v>
      </c>
      <c r="C62" s="7">
        <v>10250</v>
      </c>
      <c r="D62" s="5">
        <f t="shared" si="8"/>
        <v>353</v>
      </c>
      <c r="E62" s="5">
        <f t="shared" si="9"/>
        <v>153838</v>
      </c>
    </row>
    <row r="63" spans="1:11" ht="15" customHeight="1" x14ac:dyDescent="0.2">
      <c r="A63" s="6" t="s">
        <v>11</v>
      </c>
      <c r="B63" s="7">
        <v>10588</v>
      </c>
      <c r="C63" s="7">
        <v>11080</v>
      </c>
      <c r="D63" s="5">
        <f t="shared" si="8"/>
        <v>-492</v>
      </c>
      <c r="E63" s="5">
        <f t="shared" si="9"/>
        <v>153346</v>
      </c>
    </row>
    <row r="64" spans="1:11" ht="15" customHeight="1" x14ac:dyDescent="0.2">
      <c r="A64" s="6" t="s">
        <v>12</v>
      </c>
      <c r="B64" s="7">
        <v>10513</v>
      </c>
      <c r="C64" s="7">
        <v>10049</v>
      </c>
      <c r="D64" s="5">
        <f t="shared" si="8"/>
        <v>464</v>
      </c>
      <c r="E64" s="5">
        <f t="shared" si="9"/>
        <v>153810</v>
      </c>
    </row>
    <row r="65" spans="1:5" ht="15" customHeight="1" x14ac:dyDescent="0.2">
      <c r="A65" s="6" t="s">
        <v>13</v>
      </c>
      <c r="B65" s="7">
        <v>8992</v>
      </c>
      <c r="C65" s="7">
        <v>8974</v>
      </c>
      <c r="D65" s="5">
        <f t="shared" si="8"/>
        <v>18</v>
      </c>
      <c r="E65" s="5">
        <f t="shared" si="9"/>
        <v>153828</v>
      </c>
    </row>
    <row r="66" spans="1:5" ht="15" customHeight="1" x14ac:dyDescent="0.2">
      <c r="A66" s="6" t="s">
        <v>14</v>
      </c>
      <c r="B66" s="7">
        <v>10756</v>
      </c>
      <c r="C66" s="7">
        <v>10562</v>
      </c>
      <c r="D66" s="5">
        <f t="shared" si="8"/>
        <v>194</v>
      </c>
      <c r="E66" s="5">
        <f t="shared" si="9"/>
        <v>154022</v>
      </c>
    </row>
    <row r="67" spans="1:5" ht="15" customHeight="1" x14ac:dyDescent="0.2">
      <c r="A67" s="6" t="s">
        <v>15</v>
      </c>
      <c r="B67" s="7">
        <v>11212</v>
      </c>
      <c r="C67" s="7">
        <v>10657</v>
      </c>
      <c r="D67" s="5">
        <f t="shared" si="8"/>
        <v>555</v>
      </c>
      <c r="E67" s="5">
        <f t="shared" si="9"/>
        <v>154577</v>
      </c>
    </row>
    <row r="68" spans="1:5" ht="14.25" customHeight="1" x14ac:dyDescent="0.2">
      <c r="A68" s="6" t="s">
        <v>16</v>
      </c>
      <c r="B68" s="7">
        <v>11549</v>
      </c>
      <c r="C68" s="7">
        <v>9317</v>
      </c>
      <c r="D68" s="5">
        <f t="shared" si="8"/>
        <v>2232</v>
      </c>
      <c r="E68" s="5">
        <f t="shared" si="9"/>
        <v>156809</v>
      </c>
    </row>
    <row r="69" spans="1:5" x14ac:dyDescent="0.2">
      <c r="A69" s="6" t="s">
        <v>17</v>
      </c>
      <c r="B69" s="7">
        <v>11350</v>
      </c>
      <c r="C69" s="7">
        <v>13235</v>
      </c>
      <c r="D69" s="5">
        <f t="shared" si="8"/>
        <v>-1885</v>
      </c>
      <c r="E69" s="5">
        <f t="shared" si="9"/>
        <v>154924</v>
      </c>
    </row>
    <row r="70" spans="1:5" ht="15" customHeight="1" x14ac:dyDescent="0.2">
      <c r="A70" s="6" t="s">
        <v>18</v>
      </c>
      <c r="B70" s="7">
        <v>10173</v>
      </c>
      <c r="C70" s="7">
        <v>8530</v>
      </c>
      <c r="D70" s="5">
        <f t="shared" si="8"/>
        <v>1643</v>
      </c>
      <c r="E70" s="5">
        <f t="shared" si="9"/>
        <v>156567</v>
      </c>
    </row>
    <row r="71" spans="1:5" ht="15" customHeight="1" x14ac:dyDescent="0.2">
      <c r="A71" s="6" t="s">
        <v>19</v>
      </c>
      <c r="B71" s="7">
        <v>5965</v>
      </c>
      <c r="C71" s="7">
        <v>11941</v>
      </c>
      <c r="D71" s="5">
        <f t="shared" si="8"/>
        <v>-5976</v>
      </c>
      <c r="E71" s="5">
        <f t="shared" si="9"/>
        <v>150591</v>
      </c>
    </row>
    <row r="72" spans="1:5" ht="15" customHeight="1" x14ac:dyDescent="0.2">
      <c r="A72" s="8" t="s">
        <v>43</v>
      </c>
      <c r="B72" s="9">
        <v>122240</v>
      </c>
      <c r="C72" s="9">
        <v>123187</v>
      </c>
      <c r="D72" s="10">
        <f>SUM(D60:D71)</f>
        <v>-947</v>
      </c>
      <c r="E72" s="10">
        <f>E71</f>
        <v>150591</v>
      </c>
    </row>
    <row r="73" spans="1:5" ht="15" customHeight="1" x14ac:dyDescent="0.2">
      <c r="A73" s="2" t="s">
        <v>42</v>
      </c>
      <c r="B73" s="3">
        <v>12432</v>
      </c>
      <c r="C73" s="3">
        <v>10274</v>
      </c>
      <c r="D73" s="4">
        <f t="shared" ref="D73:D84" si="10">B73-C73</f>
        <v>2158</v>
      </c>
      <c r="E73" s="4">
        <f>E71+D73</f>
        <v>152749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152749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152749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152749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152749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152749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152749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152749</v>
      </c>
    </row>
    <row r="81" spans="1:7" ht="14.2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152749</v>
      </c>
    </row>
    <row r="82" spans="1:7" hidden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152749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152749</v>
      </c>
    </row>
    <row r="84" spans="1:7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152749</v>
      </c>
    </row>
    <row r="85" spans="1:7" ht="15" customHeight="1" x14ac:dyDescent="0.2">
      <c r="A85" s="8" t="s">
        <v>41</v>
      </c>
      <c r="B85" s="9">
        <v>12432</v>
      </c>
      <c r="C85" s="9">
        <v>10274</v>
      </c>
      <c r="D85" s="10">
        <f>SUM(D73:D84)</f>
        <v>2158</v>
      </c>
      <c r="E85" s="10">
        <f>E84</f>
        <v>152749</v>
      </c>
    </row>
    <row r="86" spans="1:7" x14ac:dyDescent="0.2">
      <c r="A86" s="13" t="s">
        <v>27</v>
      </c>
    </row>
    <row r="87" spans="1:7" x14ac:dyDescent="0.2">
      <c r="A87" s="14" t="s">
        <v>28</v>
      </c>
    </row>
    <row r="88" spans="1:7" ht="27" customHeight="1" x14ac:dyDescent="0.2">
      <c r="A88" s="22" t="s">
        <v>40</v>
      </c>
      <c r="B88" s="22"/>
      <c r="C88" s="22"/>
      <c r="D88" s="22"/>
      <c r="E88" s="22"/>
    </row>
    <row r="89" spans="1:7" x14ac:dyDescent="0.2">
      <c r="C89" s="22"/>
      <c r="D89" s="22"/>
      <c r="E89" s="22"/>
      <c r="F89" s="22"/>
      <c r="G89" s="22"/>
    </row>
    <row r="90" spans="1:7" x14ac:dyDescent="0.2">
      <c r="E90" s="15"/>
    </row>
    <row r="91" spans="1:7" x14ac:dyDescent="0.2">
      <c r="E91" s="16"/>
    </row>
  </sheetData>
  <mergeCells count="10">
    <mergeCell ref="C89:G89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2025-03-06T14:13:33Z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