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NOVO CAGED - ano 2024\"/>
    </mc:Choice>
  </mc:AlternateContent>
  <xr:revisionPtr revIDLastSave="0" documentId="13_ncr:1_{2E93701E-C91D-4263-8D39-910328CAB94B}" xr6:coauthVersionLast="47" xr6:coauthVersionMax="47" xr10:uidLastSave="{00000000-0000-0000-0000-000000000000}"/>
  <bookViews>
    <workbookView xWindow="-120" yWindow="-120" windowWidth="20730" windowHeight="11160" tabRatio="500" activeTab="3" xr2:uid="{00000000-000D-0000-FFFF-FFFF00000000}"/>
  </bookViews>
  <sheets>
    <sheet name="Minas Gerais" sheetId="1" r:id="rId1"/>
    <sheet name="Espírito Santo" sheetId="2" r:id="rId2"/>
    <sheet name="Rio de Janeiro" sheetId="3" r:id="rId3"/>
    <sheet name="São Paulo" sheetId="4" r:id="rId4"/>
  </sheets>
  <definedNames>
    <definedName name="_xlnm.Print_Area" localSheetId="1">'Espírito Santo'!$A$1:$E$75</definedName>
    <definedName name="_xlnm.Print_Area" localSheetId="0">'Minas Gerais'!$A$1:$E$75</definedName>
    <definedName name="_xlnm.Print_Area" localSheetId="2">'Rio de Janeiro'!$A$1:$E$75</definedName>
    <definedName name="_xlnm.Print_Area" localSheetId="3">'São Paulo'!$A$1:$E$75</definedName>
    <definedName name="_xlnm.Print_Titles" localSheetId="1">'Espírito Santo'!$1:$7</definedName>
    <definedName name="_xlnm.Print_Titles" localSheetId="0">'Minas Gerais'!$1:$7</definedName>
    <definedName name="_xlnm.Print_Titles" localSheetId="2">'Rio de Janeiro'!$1:$7</definedName>
    <definedName name="_xlnm.Print_Titles" localSheetId="3">'São Paulo'!$1:$7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3" l="1"/>
  <c r="B72" i="3"/>
  <c r="D71" i="3"/>
  <c r="D70" i="3"/>
  <c r="D69" i="3"/>
  <c r="D68" i="3"/>
  <c r="D67" i="3"/>
  <c r="D66" i="3"/>
  <c r="D65" i="3"/>
  <c r="D64" i="3"/>
  <c r="D63" i="3"/>
  <c r="D62" i="3"/>
  <c r="D61" i="3"/>
  <c r="D60" i="3"/>
  <c r="C72" i="2"/>
  <c r="B72" i="2"/>
  <c r="D71" i="2"/>
  <c r="D70" i="2"/>
  <c r="D69" i="2"/>
  <c r="D68" i="2"/>
  <c r="D67" i="2"/>
  <c r="D66" i="2"/>
  <c r="D65" i="2"/>
  <c r="D64" i="2"/>
  <c r="D63" i="2"/>
  <c r="D62" i="2"/>
  <c r="D61" i="2"/>
  <c r="D60" i="2"/>
  <c r="C72" i="1"/>
  <c r="B72" i="1"/>
  <c r="D71" i="1"/>
  <c r="D70" i="1"/>
  <c r="D69" i="1"/>
  <c r="D68" i="1"/>
  <c r="D67" i="1"/>
  <c r="D66" i="1"/>
  <c r="D65" i="1"/>
  <c r="D64" i="1"/>
  <c r="D63" i="1"/>
  <c r="D62" i="1"/>
  <c r="D61" i="1"/>
  <c r="D60" i="1"/>
  <c r="C72" i="4"/>
  <c r="B72" i="4"/>
  <c r="D71" i="4"/>
  <c r="D70" i="4"/>
  <c r="D69" i="4"/>
  <c r="D68" i="4"/>
  <c r="D67" i="4"/>
  <c r="D66" i="4"/>
  <c r="D65" i="4"/>
  <c r="D64" i="4"/>
  <c r="D63" i="4"/>
  <c r="D62" i="4"/>
  <c r="D61" i="4"/>
  <c r="D60" i="4"/>
  <c r="D72" i="3" l="1"/>
  <c r="D72" i="2"/>
  <c r="D72" i="1"/>
  <c r="D72" i="4"/>
  <c r="D47" i="2"/>
  <c r="D8" i="2"/>
  <c r="C59" i="4"/>
  <c r="B59" i="4"/>
  <c r="D58" i="4"/>
  <c r="D57" i="4"/>
  <c r="D56" i="4"/>
  <c r="D55" i="4"/>
  <c r="D54" i="4"/>
  <c r="D53" i="4"/>
  <c r="D52" i="4"/>
  <c r="D51" i="4"/>
  <c r="D50" i="4"/>
  <c r="D49" i="4"/>
  <c r="D48" i="4"/>
  <c r="D47" i="4"/>
  <c r="C46" i="4"/>
  <c r="B46" i="4"/>
  <c r="D45" i="4"/>
  <c r="D44" i="4"/>
  <c r="D43" i="4"/>
  <c r="D42" i="4"/>
  <c r="D41" i="4"/>
  <c r="D40" i="4"/>
  <c r="D39" i="4"/>
  <c r="D38" i="4"/>
  <c r="D37" i="4"/>
  <c r="D36" i="4"/>
  <c r="D35" i="4"/>
  <c r="D34" i="4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C59" i="3"/>
  <c r="B59" i="3"/>
  <c r="D58" i="3"/>
  <c r="D57" i="3"/>
  <c r="D56" i="3"/>
  <c r="D55" i="3"/>
  <c r="D54" i="3"/>
  <c r="D53" i="3"/>
  <c r="D52" i="3"/>
  <c r="D51" i="3"/>
  <c r="D50" i="3"/>
  <c r="D49" i="3"/>
  <c r="D48" i="3"/>
  <c r="D47" i="3"/>
  <c r="C46" i="3"/>
  <c r="B46" i="3"/>
  <c r="D45" i="3"/>
  <c r="D44" i="3"/>
  <c r="D43" i="3"/>
  <c r="D42" i="3"/>
  <c r="D41" i="3"/>
  <c r="D40" i="3"/>
  <c r="D39" i="3"/>
  <c r="D38" i="3"/>
  <c r="D37" i="3"/>
  <c r="D36" i="3"/>
  <c r="D35" i="3"/>
  <c r="D34" i="3"/>
  <c r="C33" i="3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C20" i="3"/>
  <c r="B20" i="3"/>
  <c r="D19" i="3"/>
  <c r="D18" i="3"/>
  <c r="D17" i="3"/>
  <c r="D16" i="3"/>
  <c r="D15" i="3"/>
  <c r="D14" i="3"/>
  <c r="D13" i="3"/>
  <c r="D12" i="3"/>
  <c r="D11" i="3"/>
  <c r="D10" i="3"/>
  <c r="D9" i="3"/>
  <c r="E9" i="3" s="1"/>
  <c r="D8" i="3"/>
  <c r="C59" i="2"/>
  <c r="B59" i="2"/>
  <c r="D58" i="2"/>
  <c r="D57" i="2"/>
  <c r="D56" i="2"/>
  <c r="D55" i="2"/>
  <c r="D54" i="2"/>
  <c r="D53" i="2"/>
  <c r="D52" i="2"/>
  <c r="D51" i="2"/>
  <c r="D50" i="2"/>
  <c r="D49" i="2"/>
  <c r="D48" i="2"/>
  <c r="C46" i="2"/>
  <c r="B46" i="2"/>
  <c r="D45" i="2"/>
  <c r="D44" i="2"/>
  <c r="D43" i="2"/>
  <c r="D42" i="2"/>
  <c r="D41" i="2"/>
  <c r="D40" i="2"/>
  <c r="D39" i="2"/>
  <c r="D38" i="2"/>
  <c r="D37" i="2"/>
  <c r="D36" i="2"/>
  <c r="D35" i="2"/>
  <c r="D34" i="2"/>
  <c r="C33" i="2"/>
  <c r="B33" i="2"/>
  <c r="D32" i="2"/>
  <c r="D31" i="2"/>
  <c r="D30" i="2"/>
  <c r="D29" i="2"/>
  <c r="D28" i="2"/>
  <c r="D27" i="2"/>
  <c r="D26" i="2"/>
  <c r="D25" i="2"/>
  <c r="D24" i="2"/>
  <c r="D23" i="2"/>
  <c r="D22" i="2"/>
  <c r="D21" i="2"/>
  <c r="C20" i="2"/>
  <c r="B20" i="2"/>
  <c r="D19" i="2"/>
  <c r="D18" i="2"/>
  <c r="D17" i="2"/>
  <c r="D16" i="2"/>
  <c r="D15" i="2"/>
  <c r="D14" i="2"/>
  <c r="D13" i="2"/>
  <c r="D12" i="2"/>
  <c r="D11" i="2"/>
  <c r="D10" i="2"/>
  <c r="D9" i="2"/>
  <c r="C59" i="1"/>
  <c r="B59" i="1"/>
  <c r="D58" i="1"/>
  <c r="D57" i="1"/>
  <c r="D56" i="1"/>
  <c r="D55" i="1"/>
  <c r="D54" i="1"/>
  <c r="D53" i="1"/>
  <c r="D52" i="1"/>
  <c r="D51" i="1"/>
  <c r="D50" i="1"/>
  <c r="D49" i="1"/>
  <c r="D48" i="1"/>
  <c r="D47" i="1"/>
  <c r="C46" i="1"/>
  <c r="B46" i="1"/>
  <c r="D45" i="1"/>
  <c r="D44" i="1"/>
  <c r="D43" i="1"/>
  <c r="D42" i="1"/>
  <c r="D41" i="1"/>
  <c r="D40" i="1"/>
  <c r="D39" i="1"/>
  <c r="D38" i="1"/>
  <c r="D37" i="1"/>
  <c r="D36" i="1"/>
  <c r="D35" i="1"/>
  <c r="D34" i="1"/>
  <c r="C33" i="1"/>
  <c r="B33" i="1"/>
  <c r="D32" i="1"/>
  <c r="D31" i="1"/>
  <c r="D30" i="1"/>
  <c r="D29" i="1"/>
  <c r="D28" i="1"/>
  <c r="D27" i="1"/>
  <c r="D26" i="1"/>
  <c r="D25" i="1"/>
  <c r="D24" i="1"/>
  <c r="D23" i="1"/>
  <c r="D22" i="1"/>
  <c r="D21" i="1"/>
  <c r="C20" i="1"/>
  <c r="B20" i="1"/>
  <c r="D19" i="1"/>
  <c r="D18" i="1"/>
  <c r="D17" i="1"/>
  <c r="D16" i="1"/>
  <c r="D15" i="1"/>
  <c r="D14" i="1"/>
  <c r="D13" i="1"/>
  <c r="D12" i="1"/>
  <c r="D11" i="1"/>
  <c r="D10" i="1"/>
  <c r="D9" i="1"/>
  <c r="E9" i="1" s="1"/>
  <c r="D8" i="1"/>
  <c r="E10" i="1" l="1"/>
  <c r="E11" i="1" s="1"/>
  <c r="E12" i="1" s="1"/>
  <c r="E13" i="1" s="1"/>
  <c r="E14" i="1" s="1"/>
  <c r="E15" i="1" s="1"/>
  <c r="E16" i="1" s="1"/>
  <c r="E17" i="1" s="1"/>
  <c r="E18" i="1" s="1"/>
  <c r="E19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10" i="4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10" i="3"/>
  <c r="E11" i="3" s="1"/>
  <c r="E12" i="3" s="1"/>
  <c r="E13" i="3" s="1"/>
  <c r="E14" i="3" s="1"/>
  <c r="E15" i="3" s="1"/>
  <c r="E16" i="3" s="1"/>
  <c r="E17" i="3" s="1"/>
  <c r="E18" i="3" s="1"/>
  <c r="E19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D46" i="4"/>
  <c r="D46" i="3"/>
  <c r="D46" i="2"/>
  <c r="D20" i="2"/>
  <c r="D33" i="4"/>
  <c r="D33" i="3"/>
  <c r="D20" i="3"/>
  <c r="D33" i="2"/>
  <c r="D46" i="1"/>
  <c r="D33" i="1"/>
  <c r="D20" i="1"/>
  <c r="D59" i="4"/>
  <c r="D59" i="3"/>
  <c r="D59" i="2"/>
  <c r="D59" i="1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D20" i="4"/>
  <c r="E20" i="1" l="1"/>
  <c r="E20" i="3"/>
  <c r="E21" i="4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21" i="2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20" i="2"/>
  <c r="E33" i="1"/>
  <c r="E34" i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34" i="3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33" i="3"/>
  <c r="E33" i="4" l="1"/>
  <c r="E34" i="4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34" i="2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7" i="2" s="1"/>
  <c r="E33" i="2"/>
  <c r="E47" i="3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46" i="3"/>
  <c r="E46" i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3" l="1"/>
  <c r="E60" i="3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59" i="1"/>
  <c r="E60" i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47" i="4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48" i="2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46" i="2"/>
  <c r="E59" i="4" l="1"/>
  <c r="E60" i="4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59" i="2"/>
  <c r="E60" i="2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</calcChain>
</file>

<file path=xl/sharedStrings.xml><?xml version="1.0" encoding="utf-8"?>
<sst xmlns="http://schemas.openxmlformats.org/spreadsheetml/2006/main" count="304" uniqueCount="38">
  <si>
    <t>ADMISSÕES, DESLIGAMENTOS E SALDOS DO EMPREGO FORMAL EM TODAS AS ATIVIDADES</t>
  </si>
  <si>
    <t>DADOS NOVO CAGED/MTP</t>
  </si>
  <si>
    <t>MINAS GERAIS</t>
  </si>
  <si>
    <t>Mês/ano</t>
  </si>
  <si>
    <t>Admissões</t>
  </si>
  <si>
    <t>Desligamentos</t>
  </si>
  <si>
    <t>Saldos</t>
  </si>
  <si>
    <t>Estoque</t>
  </si>
  <si>
    <t>20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</si>
  <si>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</si>
  <si>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</si>
  <si>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</si>
  <si>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</si>
  <si>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</si>
  <si>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</si>
  <si>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</si>
  <si>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</si>
  <si>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</si>
  <si>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</si>
  <si>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</si>
  <si>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2020</t>
  </si>
  <si>
    <t>21 JAN</t>
  </si>
  <si>
    <t>2021</t>
  </si>
  <si>
    <t>22 JAN</t>
  </si>
  <si>
    <t>2022</t>
  </si>
  <si>
    <t>23 JAN</t>
  </si>
  <si>
    <t>DEZ*</t>
  </si>
  <si>
    <t>Fonte: NOVO CADASTRO GERAL DE EMPREGADOS E DESEMPREGADOS-CAGED, MINISTÉRIO DO TRABALHO E PREVIDÊNCIA.</t>
  </si>
  <si>
    <t>Elaboração: Banco de Dados-CBIC</t>
  </si>
  <si>
    <t>ESPÍRITO SANTO</t>
  </si>
  <si>
    <t>RIO DE JANEIRO</t>
  </si>
  <si>
    <t>SÃO PAULO</t>
  </si>
  <si>
    <t>2023</t>
  </si>
  <si>
    <t>2024*</t>
  </si>
  <si>
    <t>2024</t>
  </si>
  <si>
    <t>24 JAN</t>
  </si>
  <si>
    <t>(*) Os totais de admissões, desligamentos e saldos referem-se ao valores de janeiro a abril com ajustes somados aos valores de admissões, desligamentos e saldos de maio sem ajustes.</t>
  </si>
  <si>
    <t>MAI*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</si>
</sst>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9" x14ac:knownFonts="1">
    <font>
      <sz val="10"/>
      <name val="Arial"/>
      <charset val="1"/>
    </font>
    <font>
      <b/>
      <sz val="11"/>
      <color rgb="FF3366FF"/>
      <name val="Arial"/>
      <family val="2"/>
      <charset val="1"/>
    </font>
    <font>
      <b/>
      <sz val="13"/>
      <color rgb="FF3366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3366FF"/>
      <name val="Arial"/>
      <family val="2"/>
      <charset val="1"/>
    </font>
    <font>
      <sz val="8"/>
      <color rgb="FF3366FF"/>
      <name val="Arial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showGridLines="0" zoomScaleNormal="100" workbookViewId="0">
      <pane ySplit="7" topLeftCell="A59" activePane="bottomLeft" state="frozen"/>
      <selection pane="bottomLeft" activeCell="C78" sqref="C78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2" t="s">
        <v>0</v>
      </c>
      <c r="B1" s="22"/>
      <c r="C1" s="22"/>
      <c r="D1" s="22"/>
      <c r="E1" s="22"/>
    </row>
    <row r="2" spans="1:5" ht="12" customHeight="1" x14ac:dyDescent="0.2">
      <c r="A2" s="23" t="s">
        <v>1</v>
      </c>
      <c r="B2" s="23"/>
      <c r="C2" s="23"/>
      <c r="D2" s="23"/>
      <c r="E2" s="23"/>
    </row>
    <row r="3" spans="1:5" ht="6" customHeight="1" x14ac:dyDescent="0.2">
      <c r="A3" s="1"/>
      <c r="B3" s="1"/>
      <c r="C3" s="1"/>
      <c r="D3" s="1"/>
      <c r="E3" s="1"/>
    </row>
    <row r="4" spans="1:5" ht="16.5" customHeight="1" x14ac:dyDescent="0.2">
      <c r="A4" s="24" t="s">
        <v>2</v>
      </c>
      <c r="B4" s="24"/>
      <c r="C4" s="24"/>
      <c r="D4" s="24"/>
      <c r="E4" s="24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5" t="s">
        <v>3</v>
      </c>
      <c r="B6" s="26" t="s">
        <v>4</v>
      </c>
      <c r="C6" s="25" t="s">
        <v>5</v>
      </c>
      <c r="D6" s="27" t="s">
        <v>6</v>
      </c>
      <c r="E6" s="27" t="s">
        <v>7</v>
      </c>
    </row>
    <row r="7" spans="1:5" ht="15" customHeight="1" x14ac:dyDescent="0.2">
      <c r="A7" s="25"/>
      <c r="B7" s="26"/>
      <c r="C7" s="25"/>
      <c r="D7" s="27"/>
      <c r="E7" s="27"/>
    </row>
    <row r="8" spans="1:5" ht="15" customHeight="1" x14ac:dyDescent="0.2">
      <c r="A8" s="2" t="s">
        <v>8</v>
      </c>
      <c r="B8" s="3">
        <v>152227</v>
      </c>
      <c r="C8" s="4">
        <v>146351</v>
      </c>
      <c r="D8" s="5">
        <f t="shared" ref="D8:D19" si="0">B8-C8</f>
        <v>5876</v>
      </c>
      <c r="E8" s="6">
        <v>4138474</v>
      </c>
    </row>
    <row r="9" spans="1:5" ht="15" customHeight="1" x14ac:dyDescent="0.2">
      <c r="A9" s="7" t="s">
        <v>9</v>
      </c>
      <c r="B9" s="8">
        <v>171083</v>
      </c>
      <c r="C9" s="8">
        <v>142891</v>
      </c>
      <c r="D9" s="6">
        <f t="shared" si="0"/>
        <v>28192</v>
      </c>
      <c r="E9" s="6">
        <f t="shared" ref="E9:E19" si="1">E8+D9</f>
        <v>4166666</v>
      </c>
    </row>
    <row r="10" spans="1:5" ht="15" customHeight="1" x14ac:dyDescent="0.2">
      <c r="A10" s="7" t="s">
        <v>10</v>
      </c>
      <c r="B10" s="8">
        <v>162774</v>
      </c>
      <c r="C10" s="8">
        <v>183170</v>
      </c>
      <c r="D10" s="6">
        <f t="shared" si="0"/>
        <v>-20396</v>
      </c>
      <c r="E10" s="6">
        <f t="shared" si="1"/>
        <v>4146270</v>
      </c>
    </row>
    <row r="11" spans="1:5" ht="15" customHeight="1" x14ac:dyDescent="0.2">
      <c r="A11" s="7" t="s">
        <v>11</v>
      </c>
      <c r="B11" s="8">
        <v>69446</v>
      </c>
      <c r="C11" s="8">
        <v>170667</v>
      </c>
      <c r="D11" s="6">
        <f t="shared" si="0"/>
        <v>-101221</v>
      </c>
      <c r="E11" s="6">
        <f t="shared" si="1"/>
        <v>4045049</v>
      </c>
    </row>
    <row r="12" spans="1:5" ht="15" customHeight="1" x14ac:dyDescent="0.2">
      <c r="A12" s="7" t="s">
        <v>12</v>
      </c>
      <c r="B12" s="8">
        <v>91818</v>
      </c>
      <c r="C12" s="8">
        <v>129450</v>
      </c>
      <c r="D12" s="6">
        <f t="shared" si="0"/>
        <v>-37632</v>
      </c>
      <c r="E12" s="6">
        <f t="shared" si="1"/>
        <v>4007417</v>
      </c>
    </row>
    <row r="13" spans="1:5" ht="15" customHeight="1" x14ac:dyDescent="0.2">
      <c r="A13" s="7" t="s">
        <v>13</v>
      </c>
      <c r="B13" s="8">
        <v>113782</v>
      </c>
      <c r="C13" s="8">
        <v>111005</v>
      </c>
      <c r="D13" s="6">
        <f t="shared" si="0"/>
        <v>2777</v>
      </c>
      <c r="E13" s="6">
        <f t="shared" si="1"/>
        <v>4010194</v>
      </c>
    </row>
    <row r="14" spans="1:5" ht="15" customHeight="1" x14ac:dyDescent="0.2">
      <c r="A14" s="7" t="s">
        <v>14</v>
      </c>
      <c r="B14" s="8">
        <v>134475</v>
      </c>
      <c r="C14" s="8">
        <v>115686</v>
      </c>
      <c r="D14" s="6">
        <f t="shared" si="0"/>
        <v>18789</v>
      </c>
      <c r="E14" s="6">
        <f t="shared" si="1"/>
        <v>4028983</v>
      </c>
    </row>
    <row r="15" spans="1:5" ht="15" customHeight="1" x14ac:dyDescent="0.2">
      <c r="A15" s="7" t="s">
        <v>15</v>
      </c>
      <c r="B15" s="8">
        <v>147799</v>
      </c>
      <c r="C15" s="8">
        <v>124175</v>
      </c>
      <c r="D15" s="6">
        <f t="shared" si="0"/>
        <v>23624</v>
      </c>
      <c r="E15" s="6">
        <f t="shared" si="1"/>
        <v>4052607</v>
      </c>
    </row>
    <row r="16" spans="1:5" ht="15" customHeight="1" x14ac:dyDescent="0.2">
      <c r="A16" s="7" t="s">
        <v>16</v>
      </c>
      <c r="B16" s="8">
        <v>164562</v>
      </c>
      <c r="C16" s="8">
        <v>133382</v>
      </c>
      <c r="D16" s="6">
        <f t="shared" si="0"/>
        <v>31180</v>
      </c>
      <c r="E16" s="6">
        <f t="shared" si="1"/>
        <v>4083787</v>
      </c>
    </row>
    <row r="17" spans="1:5" ht="15" customHeight="1" x14ac:dyDescent="0.2">
      <c r="A17" s="7" t="s">
        <v>17</v>
      </c>
      <c r="B17" s="8">
        <v>179337</v>
      </c>
      <c r="C17" s="8">
        <v>142591</v>
      </c>
      <c r="D17" s="6">
        <f t="shared" si="0"/>
        <v>36746</v>
      </c>
      <c r="E17" s="6">
        <f t="shared" si="1"/>
        <v>4120533</v>
      </c>
    </row>
    <row r="18" spans="1:5" ht="15" customHeight="1" x14ac:dyDescent="0.2">
      <c r="A18" s="7" t="s">
        <v>18</v>
      </c>
      <c r="B18" s="8">
        <v>171182</v>
      </c>
      <c r="C18" s="8">
        <v>143026</v>
      </c>
      <c r="D18" s="6">
        <f t="shared" si="0"/>
        <v>28156</v>
      </c>
      <c r="E18" s="6">
        <f t="shared" si="1"/>
        <v>4148689</v>
      </c>
    </row>
    <row r="19" spans="1:5" ht="15" customHeight="1" x14ac:dyDescent="0.2">
      <c r="A19" s="7" t="s">
        <v>19</v>
      </c>
      <c r="B19" s="8">
        <v>141789</v>
      </c>
      <c r="C19" s="8">
        <v>155232</v>
      </c>
      <c r="D19" s="6">
        <f t="shared" si="0"/>
        <v>-13443</v>
      </c>
      <c r="E19" s="6">
        <f t="shared" si="1"/>
        <v>4135246</v>
      </c>
    </row>
    <row r="20" spans="1:5" ht="15" customHeight="1" x14ac:dyDescent="0.2">
      <c r="A20" s="9" t="s">
        <v>20</v>
      </c>
      <c r="B20" s="10">
        <f>SUM(B8:B19)</f>
        <v>1700274</v>
      </c>
      <c r="C20" s="10">
        <f>SUM(C8:C19)</f>
        <v>1697626</v>
      </c>
      <c r="D20" s="11">
        <f>SUM(D8:D19)</f>
        <v>2648</v>
      </c>
      <c r="E20" s="11">
        <f>E19</f>
        <v>4135246</v>
      </c>
    </row>
    <row r="21" spans="1:5" ht="15" customHeight="1" x14ac:dyDescent="0.2">
      <c r="A21" s="2" t="s">
        <v>21</v>
      </c>
      <c r="B21" s="4">
        <v>179898</v>
      </c>
      <c r="C21" s="4">
        <v>158235</v>
      </c>
      <c r="D21" s="5">
        <f t="shared" ref="D21:D32" si="2">B21-C21</f>
        <v>21663</v>
      </c>
      <c r="E21" s="5">
        <f>E19+D21</f>
        <v>4156909</v>
      </c>
    </row>
    <row r="22" spans="1:5" ht="15" customHeight="1" x14ac:dyDescent="0.2">
      <c r="A22" s="7" t="s">
        <v>9</v>
      </c>
      <c r="B22" s="8">
        <v>207039</v>
      </c>
      <c r="C22" s="8">
        <v>153163</v>
      </c>
      <c r="D22" s="6">
        <f t="shared" si="2"/>
        <v>53876</v>
      </c>
      <c r="E22" s="6">
        <f t="shared" ref="E22:E32" si="3">E21+D22</f>
        <v>4210785</v>
      </c>
    </row>
    <row r="23" spans="1:5" ht="15" customHeight="1" x14ac:dyDescent="0.2">
      <c r="A23" s="7" t="s">
        <v>10</v>
      </c>
      <c r="B23" s="8">
        <v>205466</v>
      </c>
      <c r="C23" s="8">
        <v>169096</v>
      </c>
      <c r="D23" s="6">
        <f t="shared" si="2"/>
        <v>36370</v>
      </c>
      <c r="E23" s="6">
        <f t="shared" si="3"/>
        <v>4247155</v>
      </c>
    </row>
    <row r="24" spans="1:5" ht="15" customHeight="1" x14ac:dyDescent="0.2">
      <c r="A24" s="7" t="s">
        <v>11</v>
      </c>
      <c r="B24" s="8">
        <v>169380</v>
      </c>
      <c r="C24" s="8">
        <v>156133</v>
      </c>
      <c r="D24" s="6">
        <f t="shared" si="2"/>
        <v>13247</v>
      </c>
      <c r="E24" s="6">
        <f t="shared" si="3"/>
        <v>4260402</v>
      </c>
    </row>
    <row r="25" spans="1:5" ht="15" customHeight="1" x14ac:dyDescent="0.2">
      <c r="A25" s="7" t="s">
        <v>12</v>
      </c>
      <c r="B25" s="8">
        <v>187676</v>
      </c>
      <c r="C25" s="8">
        <v>151202</v>
      </c>
      <c r="D25" s="6">
        <f t="shared" si="2"/>
        <v>36474</v>
      </c>
      <c r="E25" s="6">
        <f t="shared" si="3"/>
        <v>4296876</v>
      </c>
    </row>
    <row r="26" spans="1:5" ht="15" customHeight="1" x14ac:dyDescent="0.2">
      <c r="A26" s="7" t="s">
        <v>13</v>
      </c>
      <c r="B26" s="8">
        <v>194913</v>
      </c>
      <c r="C26" s="12">
        <v>152626</v>
      </c>
      <c r="D26" s="6">
        <f t="shared" si="2"/>
        <v>42287</v>
      </c>
      <c r="E26" s="6">
        <f t="shared" si="3"/>
        <v>4339163</v>
      </c>
    </row>
    <row r="27" spans="1:5" ht="15" customHeight="1" x14ac:dyDescent="0.2">
      <c r="A27" s="7" t="s">
        <v>14</v>
      </c>
      <c r="B27" s="8">
        <v>201744</v>
      </c>
      <c r="C27" s="12">
        <v>165976</v>
      </c>
      <c r="D27" s="6">
        <f t="shared" si="2"/>
        <v>35768</v>
      </c>
      <c r="E27" s="6">
        <f t="shared" si="3"/>
        <v>4374931</v>
      </c>
    </row>
    <row r="28" spans="1:5" ht="15" customHeight="1" x14ac:dyDescent="0.2">
      <c r="A28" s="7" t="s">
        <v>15</v>
      </c>
      <c r="B28" s="13">
        <v>214144</v>
      </c>
      <c r="C28" s="14">
        <v>171541</v>
      </c>
      <c r="D28" s="6">
        <f t="shared" si="2"/>
        <v>42603</v>
      </c>
      <c r="E28" s="6">
        <f t="shared" si="3"/>
        <v>4417534</v>
      </c>
    </row>
    <row r="29" spans="1:5" ht="15" customHeight="1" x14ac:dyDescent="0.2">
      <c r="A29" s="7" t="s">
        <v>16</v>
      </c>
      <c r="B29" s="8">
        <v>203134</v>
      </c>
      <c r="C29" s="12">
        <v>177076</v>
      </c>
      <c r="D29" s="6">
        <f t="shared" si="2"/>
        <v>26058</v>
      </c>
      <c r="E29" s="6">
        <f t="shared" si="3"/>
        <v>4443592</v>
      </c>
    </row>
    <row r="30" spans="1:5" ht="15" customHeight="1" x14ac:dyDescent="0.2">
      <c r="A30" s="7" t="s">
        <v>17</v>
      </c>
      <c r="B30" s="8">
        <v>199098</v>
      </c>
      <c r="C30" s="12">
        <v>179752</v>
      </c>
      <c r="D30" s="6">
        <f t="shared" si="2"/>
        <v>19346</v>
      </c>
      <c r="E30" s="6">
        <f t="shared" si="3"/>
        <v>4462938</v>
      </c>
    </row>
    <row r="31" spans="1:5" ht="15" customHeight="1" x14ac:dyDescent="0.2">
      <c r="A31" s="7" t="s">
        <v>18</v>
      </c>
      <c r="B31" s="8">
        <v>197141</v>
      </c>
      <c r="C31" s="12">
        <v>176329</v>
      </c>
      <c r="D31" s="6">
        <f t="shared" si="2"/>
        <v>20812</v>
      </c>
      <c r="E31" s="6">
        <f t="shared" si="3"/>
        <v>4483750</v>
      </c>
    </row>
    <row r="32" spans="1:5" ht="15" customHeight="1" x14ac:dyDescent="0.2">
      <c r="A32" s="7" t="s">
        <v>19</v>
      </c>
      <c r="B32" s="8">
        <v>158444</v>
      </c>
      <c r="C32" s="12">
        <v>186596</v>
      </c>
      <c r="D32" s="6">
        <f t="shared" si="2"/>
        <v>-28152</v>
      </c>
      <c r="E32" s="6">
        <f t="shared" si="3"/>
        <v>4455598</v>
      </c>
    </row>
    <row r="33" spans="1:5" ht="15" customHeight="1" x14ac:dyDescent="0.2">
      <c r="A33" s="9" t="s">
        <v>22</v>
      </c>
      <c r="B33" s="10">
        <f>SUM(B21:B32)</f>
        <v>2318077</v>
      </c>
      <c r="C33" s="10">
        <f>SUM(C21:C32)</f>
        <v>1997725</v>
      </c>
      <c r="D33" s="11">
        <f>SUM(D21:D32)</f>
        <v>320352</v>
      </c>
      <c r="E33" s="11">
        <f>E32</f>
        <v>4455598</v>
      </c>
    </row>
    <row r="34" spans="1:5" ht="15" customHeight="1" x14ac:dyDescent="0.2">
      <c r="A34" s="2" t="s">
        <v>23</v>
      </c>
      <c r="B34" s="4">
        <v>185009</v>
      </c>
      <c r="C34" s="4">
        <v>185728</v>
      </c>
      <c r="D34" s="5">
        <f t="shared" ref="D34:D45" si="4">B34-C34</f>
        <v>-719</v>
      </c>
      <c r="E34" s="5">
        <f>E32+D34</f>
        <v>4454879</v>
      </c>
    </row>
    <row r="35" spans="1:5" ht="15" customHeight="1" x14ac:dyDescent="0.2">
      <c r="A35" s="7" t="s">
        <v>9</v>
      </c>
      <c r="B35" s="8">
        <v>227419</v>
      </c>
      <c r="C35" s="8">
        <v>188627</v>
      </c>
      <c r="D35" s="6">
        <f t="shared" si="4"/>
        <v>38792</v>
      </c>
      <c r="E35" s="6">
        <f t="shared" ref="E35:E45" si="5">E34+D35</f>
        <v>4493671</v>
      </c>
    </row>
    <row r="36" spans="1:5" ht="15" customHeight="1" x14ac:dyDescent="0.2">
      <c r="A36" s="7" t="s">
        <v>10</v>
      </c>
      <c r="B36" s="8">
        <v>227186</v>
      </c>
      <c r="C36" s="8">
        <v>203280</v>
      </c>
      <c r="D36" s="6">
        <f t="shared" si="4"/>
        <v>23906</v>
      </c>
      <c r="E36" s="6">
        <f t="shared" si="5"/>
        <v>4517577</v>
      </c>
    </row>
    <row r="37" spans="1:5" ht="15" customHeight="1" x14ac:dyDescent="0.2">
      <c r="A37" s="7" t="s">
        <v>11</v>
      </c>
      <c r="B37" s="8">
        <v>208241</v>
      </c>
      <c r="C37" s="8">
        <v>187024</v>
      </c>
      <c r="D37" s="6">
        <f t="shared" si="4"/>
        <v>21217</v>
      </c>
      <c r="E37" s="6">
        <f t="shared" si="5"/>
        <v>4538794</v>
      </c>
    </row>
    <row r="38" spans="1:5" ht="15" customHeight="1" x14ac:dyDescent="0.2">
      <c r="A38" s="7" t="s">
        <v>12</v>
      </c>
      <c r="B38" s="8">
        <v>224775</v>
      </c>
      <c r="C38" s="8">
        <v>194045</v>
      </c>
      <c r="D38" s="6">
        <f t="shared" si="4"/>
        <v>30730</v>
      </c>
      <c r="E38" s="6">
        <f t="shared" si="5"/>
        <v>4569524</v>
      </c>
    </row>
    <row r="39" spans="1:5" ht="15" customHeight="1" x14ac:dyDescent="0.2">
      <c r="A39" s="7" t="s">
        <v>13</v>
      </c>
      <c r="B39" s="8">
        <v>218288</v>
      </c>
      <c r="C39" s="12">
        <v>184472</v>
      </c>
      <c r="D39" s="6">
        <f t="shared" si="4"/>
        <v>33816</v>
      </c>
      <c r="E39" s="6">
        <f t="shared" si="5"/>
        <v>4603340</v>
      </c>
    </row>
    <row r="40" spans="1:5" ht="15" customHeight="1" x14ac:dyDescent="0.2">
      <c r="A40" s="7" t="s">
        <v>14</v>
      </c>
      <c r="B40" s="8">
        <v>212045</v>
      </c>
      <c r="C40" s="12">
        <v>192737</v>
      </c>
      <c r="D40" s="6">
        <f t="shared" si="4"/>
        <v>19308</v>
      </c>
      <c r="E40" s="6">
        <f t="shared" si="5"/>
        <v>4622648</v>
      </c>
    </row>
    <row r="41" spans="1:5" ht="15" customHeight="1" x14ac:dyDescent="0.2">
      <c r="A41" s="7" t="s">
        <v>15</v>
      </c>
      <c r="B41" s="8">
        <v>230259</v>
      </c>
      <c r="C41" s="12">
        <v>203223</v>
      </c>
      <c r="D41" s="6">
        <f t="shared" si="4"/>
        <v>27036</v>
      </c>
      <c r="E41" s="6">
        <f t="shared" si="5"/>
        <v>4649684</v>
      </c>
    </row>
    <row r="42" spans="1:5" ht="15" customHeight="1" x14ac:dyDescent="0.2">
      <c r="A42" s="7" t="s">
        <v>16</v>
      </c>
      <c r="B42" s="8">
        <v>215050</v>
      </c>
      <c r="C42" s="12">
        <v>193144</v>
      </c>
      <c r="D42" s="6">
        <f t="shared" si="4"/>
        <v>21906</v>
      </c>
      <c r="E42" s="6">
        <f t="shared" si="5"/>
        <v>4671590</v>
      </c>
    </row>
    <row r="43" spans="1:5" ht="15" customHeight="1" x14ac:dyDescent="0.2">
      <c r="A43" s="7" t="s">
        <v>17</v>
      </c>
      <c r="B43" s="8">
        <v>196017</v>
      </c>
      <c r="C43" s="12">
        <v>189136</v>
      </c>
      <c r="D43" s="6">
        <f t="shared" si="4"/>
        <v>6881</v>
      </c>
      <c r="E43" s="6">
        <f t="shared" si="5"/>
        <v>4678471</v>
      </c>
    </row>
    <row r="44" spans="1:5" ht="15" customHeight="1" x14ac:dyDescent="0.2">
      <c r="A44" s="7" t="s">
        <v>18</v>
      </c>
      <c r="B44" s="8">
        <v>189593</v>
      </c>
      <c r="C44" s="12">
        <v>187162</v>
      </c>
      <c r="D44" s="6">
        <f t="shared" si="4"/>
        <v>2431</v>
      </c>
      <c r="E44" s="6">
        <f t="shared" si="5"/>
        <v>4680902</v>
      </c>
    </row>
    <row r="45" spans="1:5" ht="15" customHeight="1" x14ac:dyDescent="0.2">
      <c r="A45" s="7" t="s">
        <v>19</v>
      </c>
      <c r="B45" s="8">
        <v>150128</v>
      </c>
      <c r="C45" s="12">
        <v>198445</v>
      </c>
      <c r="D45" s="6">
        <f t="shared" si="4"/>
        <v>-48317</v>
      </c>
      <c r="E45" s="6">
        <f t="shared" si="5"/>
        <v>4632585</v>
      </c>
    </row>
    <row r="46" spans="1:5" ht="15" customHeight="1" x14ac:dyDescent="0.2">
      <c r="A46" s="9" t="s">
        <v>24</v>
      </c>
      <c r="B46" s="10">
        <f>SUM(B34:B45)</f>
        <v>2484010</v>
      </c>
      <c r="C46" s="10">
        <f>SUM(C34:C45)</f>
        <v>2307023</v>
      </c>
      <c r="D46" s="11">
        <f>SUM(D34:D45)</f>
        <v>176987</v>
      </c>
      <c r="E46" s="11">
        <f>E45</f>
        <v>4632585</v>
      </c>
    </row>
    <row r="47" spans="1:5" ht="15" customHeight="1" x14ac:dyDescent="0.2">
      <c r="A47" s="2" t="s">
        <v>25</v>
      </c>
      <c r="B47" s="4">
        <v>199773</v>
      </c>
      <c r="C47" s="4">
        <v>201657</v>
      </c>
      <c r="D47" s="5">
        <f t="shared" ref="D47:D58" si="6">B47-C47</f>
        <v>-1884</v>
      </c>
      <c r="E47" s="5">
        <f>E45+D47</f>
        <v>4630701</v>
      </c>
    </row>
    <row r="48" spans="1:5" ht="15" customHeight="1" x14ac:dyDescent="0.2">
      <c r="A48" s="7" t="s">
        <v>9</v>
      </c>
      <c r="B48" s="8">
        <v>221660</v>
      </c>
      <c r="C48" s="8">
        <v>193157</v>
      </c>
      <c r="D48" s="6">
        <f t="shared" si="6"/>
        <v>28503</v>
      </c>
      <c r="E48" s="6">
        <f t="shared" ref="E48:E58" si="7">E47+D48</f>
        <v>4659204</v>
      </c>
    </row>
    <row r="49" spans="1:5" ht="15" customHeight="1" x14ac:dyDescent="0.2">
      <c r="A49" s="7" t="s">
        <v>10</v>
      </c>
      <c r="B49" s="8">
        <v>258527</v>
      </c>
      <c r="C49" s="8">
        <v>219830</v>
      </c>
      <c r="D49" s="6">
        <f t="shared" si="6"/>
        <v>38697</v>
      </c>
      <c r="E49" s="6">
        <f t="shared" si="7"/>
        <v>4697901</v>
      </c>
    </row>
    <row r="50" spans="1:5" ht="15" customHeight="1" x14ac:dyDescent="0.2">
      <c r="A50" s="7" t="s">
        <v>11</v>
      </c>
      <c r="B50" s="8">
        <v>216888</v>
      </c>
      <c r="C50" s="8">
        <v>189866</v>
      </c>
      <c r="D50" s="6">
        <f t="shared" si="6"/>
        <v>27022</v>
      </c>
      <c r="E50" s="6">
        <f t="shared" si="7"/>
        <v>4724923</v>
      </c>
    </row>
    <row r="51" spans="1:5" ht="15" customHeight="1" x14ac:dyDescent="0.2">
      <c r="A51" s="7" t="s">
        <v>12</v>
      </c>
      <c r="B51" s="8">
        <v>238375</v>
      </c>
      <c r="C51" s="8">
        <v>211842</v>
      </c>
      <c r="D51" s="6">
        <f t="shared" si="6"/>
        <v>26533</v>
      </c>
      <c r="E51" s="6">
        <f t="shared" si="7"/>
        <v>4751456</v>
      </c>
    </row>
    <row r="52" spans="1:5" ht="15" customHeight="1" x14ac:dyDescent="0.2">
      <c r="A52" s="7" t="s">
        <v>13</v>
      </c>
      <c r="B52" s="8">
        <v>223731</v>
      </c>
      <c r="C52" s="12">
        <v>198391</v>
      </c>
      <c r="D52" s="6">
        <f t="shared" si="6"/>
        <v>25340</v>
      </c>
      <c r="E52" s="6">
        <f t="shared" si="7"/>
        <v>4776796</v>
      </c>
    </row>
    <row r="53" spans="1:5" ht="18" customHeight="1" x14ac:dyDescent="0.2">
      <c r="A53" s="7" t="s">
        <v>14</v>
      </c>
      <c r="B53" s="8">
        <v>214141</v>
      </c>
      <c r="C53" s="12">
        <v>202042</v>
      </c>
      <c r="D53" s="6">
        <f t="shared" si="6"/>
        <v>12099</v>
      </c>
      <c r="E53" s="6">
        <f t="shared" si="7"/>
        <v>4788895</v>
      </c>
    </row>
    <row r="54" spans="1:5" ht="15" customHeight="1" x14ac:dyDescent="0.2">
      <c r="A54" s="7" t="s">
        <v>15</v>
      </c>
      <c r="B54" s="8">
        <v>234239</v>
      </c>
      <c r="C54" s="12">
        <v>219554</v>
      </c>
      <c r="D54" s="6">
        <f t="shared" si="6"/>
        <v>14685</v>
      </c>
      <c r="E54" s="6">
        <f t="shared" si="7"/>
        <v>4803580</v>
      </c>
    </row>
    <row r="55" spans="1:5" ht="15" customHeight="1" x14ac:dyDescent="0.2">
      <c r="A55" s="7" t="s">
        <v>16</v>
      </c>
      <c r="B55" s="8">
        <v>210494</v>
      </c>
      <c r="C55" s="12">
        <v>198643</v>
      </c>
      <c r="D55" s="6">
        <f t="shared" si="6"/>
        <v>11851</v>
      </c>
      <c r="E55" s="6">
        <f t="shared" si="7"/>
        <v>4815431</v>
      </c>
    </row>
    <row r="56" spans="1:5" ht="15" customHeight="1" x14ac:dyDescent="0.2">
      <c r="A56" s="7" t="s">
        <v>17</v>
      </c>
      <c r="B56" s="8">
        <v>209685</v>
      </c>
      <c r="C56" s="12">
        <v>205266</v>
      </c>
      <c r="D56" s="6">
        <f t="shared" si="6"/>
        <v>4419</v>
      </c>
      <c r="E56" s="6">
        <f t="shared" si="7"/>
        <v>4819850</v>
      </c>
    </row>
    <row r="57" spans="1:5" ht="15" customHeight="1" x14ac:dyDescent="0.2">
      <c r="A57" s="7" t="s">
        <v>18</v>
      </c>
      <c r="B57" s="8">
        <v>200424</v>
      </c>
      <c r="C57" s="12">
        <v>200691</v>
      </c>
      <c r="D57" s="6">
        <f t="shared" si="6"/>
        <v>-267</v>
      </c>
      <c r="E57" s="6">
        <f t="shared" si="7"/>
        <v>4819583</v>
      </c>
    </row>
    <row r="58" spans="1:5" ht="15" customHeight="1" x14ac:dyDescent="0.2">
      <c r="A58" s="7" t="s">
        <v>19</v>
      </c>
      <c r="B58" s="8">
        <v>163094</v>
      </c>
      <c r="C58" s="12">
        <v>211762</v>
      </c>
      <c r="D58" s="6">
        <f t="shared" si="6"/>
        <v>-48668</v>
      </c>
      <c r="E58" s="6">
        <f t="shared" si="7"/>
        <v>4770915</v>
      </c>
    </row>
    <row r="59" spans="1:5" ht="15" customHeight="1" x14ac:dyDescent="0.2">
      <c r="A59" s="9" t="s">
        <v>32</v>
      </c>
      <c r="B59" s="10">
        <f>SUM(B47:B58)</f>
        <v>2591031</v>
      </c>
      <c r="C59" s="10">
        <f>SUM(C47:C58)</f>
        <v>2452701</v>
      </c>
      <c r="D59" s="11">
        <f>SUM(D47:D58)</f>
        <v>138330</v>
      </c>
      <c r="E59" s="11">
        <f>E58</f>
        <v>4770915</v>
      </c>
    </row>
    <row r="60" spans="1:5" ht="15" customHeight="1" x14ac:dyDescent="0.2">
      <c r="A60" s="2" t="s">
        <v>35</v>
      </c>
      <c r="B60" s="4">
        <v>224397</v>
      </c>
      <c r="C60" s="4">
        <v>212771</v>
      </c>
      <c r="D60" s="5">
        <f t="shared" ref="D60:D71" si="8">B60-C60</f>
        <v>11626</v>
      </c>
      <c r="E60" s="5">
        <f>E58+D60</f>
        <v>4782541</v>
      </c>
    </row>
    <row r="61" spans="1:5" ht="15" customHeight="1" x14ac:dyDescent="0.2">
      <c r="A61" s="7" t="s">
        <v>9</v>
      </c>
      <c r="B61" s="8">
        <v>248715</v>
      </c>
      <c r="C61" s="8">
        <v>213037</v>
      </c>
      <c r="D61" s="6">
        <f t="shared" si="8"/>
        <v>35678</v>
      </c>
      <c r="E61" s="6">
        <f t="shared" ref="E61:E71" si="9">E60+D61</f>
        <v>4818219</v>
      </c>
    </row>
    <row r="62" spans="1:5" ht="15" customHeight="1" x14ac:dyDescent="0.2">
      <c r="A62" s="7" t="s">
        <v>10</v>
      </c>
      <c r="B62" s="8">
        <v>259955</v>
      </c>
      <c r="C62" s="8">
        <v>219136</v>
      </c>
      <c r="D62" s="6">
        <f t="shared" si="8"/>
        <v>40819</v>
      </c>
      <c r="E62" s="6">
        <f t="shared" si="9"/>
        <v>4859038</v>
      </c>
    </row>
    <row r="63" spans="1:5" ht="15" customHeight="1" x14ac:dyDescent="0.2">
      <c r="A63" s="7" t="s">
        <v>11</v>
      </c>
      <c r="B63" s="8">
        <v>252784</v>
      </c>
      <c r="C63" s="8">
        <v>226925</v>
      </c>
      <c r="D63" s="6">
        <f t="shared" si="8"/>
        <v>25859</v>
      </c>
      <c r="E63" s="6">
        <f t="shared" si="9"/>
        <v>4884897</v>
      </c>
    </row>
    <row r="64" spans="1:5" ht="15" customHeight="1" x14ac:dyDescent="0.2">
      <c r="A64" s="7" t="s">
        <v>37</v>
      </c>
      <c r="B64" s="8">
        <v>244639</v>
      </c>
      <c r="C64" s="8">
        <v>225209</v>
      </c>
      <c r="D64" s="6">
        <f t="shared" si="8"/>
        <v>19430</v>
      </c>
      <c r="E64" s="6">
        <f t="shared" si="9"/>
        <v>4904327</v>
      </c>
    </row>
    <row r="65" spans="1:5" ht="15" hidden="1" customHeight="1" x14ac:dyDescent="0.2">
      <c r="A65" s="7" t="s">
        <v>13</v>
      </c>
      <c r="B65" s="8">
        <v>0</v>
      </c>
      <c r="C65" s="12">
        <v>0</v>
      </c>
      <c r="D65" s="6">
        <f t="shared" si="8"/>
        <v>0</v>
      </c>
      <c r="E65" s="6">
        <f t="shared" si="9"/>
        <v>4904327</v>
      </c>
    </row>
    <row r="66" spans="1:5" ht="18" hidden="1" customHeight="1" x14ac:dyDescent="0.2">
      <c r="A66" s="7" t="s">
        <v>14</v>
      </c>
      <c r="B66" s="8">
        <v>0</v>
      </c>
      <c r="C66" s="12">
        <v>0</v>
      </c>
      <c r="D66" s="6">
        <f t="shared" si="8"/>
        <v>0</v>
      </c>
      <c r="E66" s="6">
        <f t="shared" si="9"/>
        <v>4904327</v>
      </c>
    </row>
    <row r="67" spans="1:5" ht="15" hidden="1" customHeight="1" x14ac:dyDescent="0.2">
      <c r="A67" s="7" t="s">
        <v>15</v>
      </c>
      <c r="B67" s="8">
        <v>0</v>
      </c>
      <c r="C67" s="12">
        <v>0</v>
      </c>
      <c r="D67" s="6">
        <f t="shared" si="8"/>
        <v>0</v>
      </c>
      <c r="E67" s="6">
        <f t="shared" si="9"/>
        <v>4904327</v>
      </c>
    </row>
    <row r="68" spans="1:5" ht="15" hidden="1" customHeight="1" x14ac:dyDescent="0.2">
      <c r="A68" s="7" t="s">
        <v>16</v>
      </c>
      <c r="B68" s="8">
        <v>0</v>
      </c>
      <c r="C68" s="12">
        <v>0</v>
      </c>
      <c r="D68" s="6">
        <f t="shared" si="8"/>
        <v>0</v>
      </c>
      <c r="E68" s="6">
        <f t="shared" si="9"/>
        <v>4904327</v>
      </c>
    </row>
    <row r="69" spans="1:5" ht="15" hidden="1" customHeight="1" x14ac:dyDescent="0.2">
      <c r="A69" s="7" t="s">
        <v>17</v>
      </c>
      <c r="B69" s="8">
        <v>0</v>
      </c>
      <c r="C69" s="12">
        <v>0</v>
      </c>
      <c r="D69" s="6">
        <f t="shared" si="8"/>
        <v>0</v>
      </c>
      <c r="E69" s="6">
        <f t="shared" si="9"/>
        <v>4904327</v>
      </c>
    </row>
    <row r="70" spans="1:5" ht="15" hidden="1" customHeight="1" x14ac:dyDescent="0.2">
      <c r="A70" s="7" t="s">
        <v>18</v>
      </c>
      <c r="B70" s="8">
        <v>0</v>
      </c>
      <c r="C70" s="12">
        <v>0</v>
      </c>
      <c r="D70" s="6">
        <f t="shared" si="8"/>
        <v>0</v>
      </c>
      <c r="E70" s="6">
        <f t="shared" si="9"/>
        <v>4904327</v>
      </c>
    </row>
    <row r="71" spans="1:5" ht="15" hidden="1" customHeight="1" x14ac:dyDescent="0.2">
      <c r="A71" s="7" t="s">
        <v>19</v>
      </c>
      <c r="B71" s="8">
        <v>0</v>
      </c>
      <c r="C71" s="12">
        <v>0</v>
      </c>
      <c r="D71" s="6">
        <f t="shared" si="8"/>
        <v>0</v>
      </c>
      <c r="E71" s="6">
        <f t="shared" si="9"/>
        <v>4904327</v>
      </c>
    </row>
    <row r="72" spans="1:5" ht="15" customHeight="1" x14ac:dyDescent="0.2">
      <c r="A72" s="9" t="s">
        <v>34</v>
      </c>
      <c r="B72" s="10">
        <f>SUM(B60:B71)</f>
        <v>1230490</v>
      </c>
      <c r="C72" s="10">
        <f>SUM(C60:C71)</f>
        <v>1097078</v>
      </c>
      <c r="D72" s="11">
        <f>SUM(D60:D71)</f>
        <v>133412</v>
      </c>
      <c r="E72" s="11">
        <f>E71</f>
        <v>4904327</v>
      </c>
    </row>
    <row r="73" spans="1:5" x14ac:dyDescent="0.2">
      <c r="A73" s="15" t="s">
        <v>27</v>
      </c>
    </row>
    <row r="74" spans="1:5" x14ac:dyDescent="0.2">
      <c r="A74" s="16" t="s">
        <v>28</v>
      </c>
    </row>
    <row r="75" spans="1:5" ht="25.5" customHeight="1" x14ac:dyDescent="0.2">
      <c r="A75" s="21" t="s">
        <v>36</v>
      </c>
      <c r="B75" s="21"/>
      <c r="C75" s="21"/>
      <c r="D75" s="21"/>
      <c r="E75" s="21"/>
    </row>
    <row r="76" spans="1:5" x14ac:dyDescent="0.2">
      <c r="A76" s="17"/>
    </row>
    <row r="77" spans="1:5" x14ac:dyDescent="0.2">
      <c r="E77" s="18"/>
    </row>
    <row r="78" spans="1:5" x14ac:dyDescent="0.2">
      <c r="E78" s="19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8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"/>
  <sheetViews>
    <sheetView showGridLines="0" zoomScaleNormal="100" workbookViewId="0">
      <pane ySplit="7" topLeftCell="A59" activePane="bottomLeft" state="frozen"/>
      <selection pane="bottomLeft" activeCell="C76" sqref="C76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2" t="s">
        <v>0</v>
      </c>
      <c r="B1" s="22"/>
      <c r="C1" s="22"/>
      <c r="D1" s="22"/>
      <c r="E1" s="22"/>
    </row>
    <row r="2" spans="1:5" ht="15" x14ac:dyDescent="0.2">
      <c r="A2" s="23" t="s">
        <v>1</v>
      </c>
      <c r="B2" s="23"/>
      <c r="C2" s="23"/>
      <c r="D2" s="23"/>
      <c r="E2" s="23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4" t="s">
        <v>29</v>
      </c>
      <c r="B4" s="24"/>
      <c r="C4" s="24"/>
      <c r="D4" s="24"/>
      <c r="E4" s="24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5" t="s">
        <v>3</v>
      </c>
      <c r="B6" s="26" t="s">
        <v>4</v>
      </c>
      <c r="C6" s="25" t="s">
        <v>5</v>
      </c>
      <c r="D6" s="27" t="s">
        <v>6</v>
      </c>
      <c r="E6" s="27" t="s">
        <v>7</v>
      </c>
    </row>
    <row r="7" spans="1:5" ht="15" customHeight="1" x14ac:dyDescent="0.2">
      <c r="A7" s="25"/>
      <c r="B7" s="26"/>
      <c r="C7" s="25"/>
      <c r="D7" s="27"/>
      <c r="E7" s="27"/>
    </row>
    <row r="8" spans="1:5" ht="15" customHeight="1" x14ac:dyDescent="0.2">
      <c r="A8" s="2" t="s">
        <v>8</v>
      </c>
      <c r="B8" s="3">
        <v>28105</v>
      </c>
      <c r="C8" s="4">
        <v>27699</v>
      </c>
      <c r="D8" s="5">
        <f t="shared" ref="D8:D19" si="0">B8-C8</f>
        <v>406</v>
      </c>
      <c r="E8" s="6">
        <v>739036</v>
      </c>
    </row>
    <row r="9" spans="1:5" ht="15" customHeight="1" x14ac:dyDescent="0.2">
      <c r="A9" s="7" t="s">
        <v>9</v>
      </c>
      <c r="B9" s="8">
        <v>31701</v>
      </c>
      <c r="C9" s="8">
        <v>27966</v>
      </c>
      <c r="D9" s="6">
        <f t="shared" si="0"/>
        <v>3735</v>
      </c>
      <c r="E9" s="6">
        <f t="shared" ref="E9:E19" si="1">E8+D9</f>
        <v>742771</v>
      </c>
    </row>
    <row r="10" spans="1:5" ht="15" customHeight="1" x14ac:dyDescent="0.2">
      <c r="A10" s="7" t="s">
        <v>10</v>
      </c>
      <c r="B10" s="8">
        <v>28854</v>
      </c>
      <c r="C10" s="8">
        <v>33801</v>
      </c>
      <c r="D10" s="6">
        <f t="shared" si="0"/>
        <v>-4947</v>
      </c>
      <c r="E10" s="6">
        <f t="shared" si="1"/>
        <v>737824</v>
      </c>
    </row>
    <row r="11" spans="1:5" ht="15" customHeight="1" x14ac:dyDescent="0.2">
      <c r="A11" s="7" t="s">
        <v>11</v>
      </c>
      <c r="B11" s="8">
        <v>12518</v>
      </c>
      <c r="C11" s="8">
        <v>31570</v>
      </c>
      <c r="D11" s="6">
        <f t="shared" si="0"/>
        <v>-19052</v>
      </c>
      <c r="E11" s="6">
        <f t="shared" si="1"/>
        <v>718772</v>
      </c>
    </row>
    <row r="12" spans="1:5" ht="15" customHeight="1" x14ac:dyDescent="0.2">
      <c r="A12" s="7" t="s">
        <v>12</v>
      </c>
      <c r="B12" s="8">
        <v>17991</v>
      </c>
      <c r="C12" s="8">
        <v>24672</v>
      </c>
      <c r="D12" s="6">
        <f t="shared" si="0"/>
        <v>-6681</v>
      </c>
      <c r="E12" s="6">
        <f t="shared" si="1"/>
        <v>712091</v>
      </c>
    </row>
    <row r="13" spans="1:5" ht="15" customHeight="1" x14ac:dyDescent="0.2">
      <c r="A13" s="7" t="s">
        <v>13</v>
      </c>
      <c r="B13" s="8">
        <v>19424</v>
      </c>
      <c r="C13" s="8">
        <v>20945</v>
      </c>
      <c r="D13" s="6">
        <f t="shared" si="0"/>
        <v>-1521</v>
      </c>
      <c r="E13" s="6">
        <f t="shared" si="1"/>
        <v>710570</v>
      </c>
    </row>
    <row r="14" spans="1:5" ht="15" customHeight="1" x14ac:dyDescent="0.2">
      <c r="A14" s="7" t="s">
        <v>14</v>
      </c>
      <c r="B14" s="8">
        <v>23424</v>
      </c>
      <c r="C14" s="8">
        <v>21589</v>
      </c>
      <c r="D14" s="6">
        <f t="shared" si="0"/>
        <v>1835</v>
      </c>
      <c r="E14" s="6">
        <f t="shared" si="1"/>
        <v>712405</v>
      </c>
    </row>
    <row r="15" spans="1:5" ht="15" customHeight="1" x14ac:dyDescent="0.2">
      <c r="A15" s="7" t="s">
        <v>15</v>
      </c>
      <c r="B15" s="13">
        <v>26821</v>
      </c>
      <c r="C15" s="8">
        <v>21497</v>
      </c>
      <c r="D15" s="6">
        <f t="shared" si="0"/>
        <v>5324</v>
      </c>
      <c r="E15" s="6">
        <f t="shared" si="1"/>
        <v>717729</v>
      </c>
    </row>
    <row r="16" spans="1:5" ht="15" customHeight="1" x14ac:dyDescent="0.2">
      <c r="A16" s="7" t="s">
        <v>16</v>
      </c>
      <c r="B16" s="8">
        <v>29577</v>
      </c>
      <c r="C16" s="8">
        <v>23288</v>
      </c>
      <c r="D16" s="6">
        <f t="shared" si="0"/>
        <v>6289</v>
      </c>
      <c r="E16" s="6">
        <f t="shared" si="1"/>
        <v>724018</v>
      </c>
    </row>
    <row r="17" spans="1:5" ht="15" customHeight="1" x14ac:dyDescent="0.2">
      <c r="A17" s="7" t="s">
        <v>17</v>
      </c>
      <c r="B17" s="8">
        <v>34069</v>
      </c>
      <c r="C17" s="8">
        <v>25160</v>
      </c>
      <c r="D17" s="6">
        <f t="shared" si="0"/>
        <v>8909</v>
      </c>
      <c r="E17" s="6">
        <f t="shared" si="1"/>
        <v>732927</v>
      </c>
    </row>
    <row r="18" spans="1:5" ht="15" customHeight="1" x14ac:dyDescent="0.2">
      <c r="A18" s="7" t="s">
        <v>18</v>
      </c>
      <c r="B18" s="8">
        <v>35151</v>
      </c>
      <c r="C18" s="8">
        <v>24572</v>
      </c>
      <c r="D18" s="6">
        <f t="shared" si="0"/>
        <v>10579</v>
      </c>
      <c r="E18" s="6">
        <f t="shared" si="1"/>
        <v>743506</v>
      </c>
    </row>
    <row r="19" spans="1:5" ht="15" customHeight="1" x14ac:dyDescent="0.2">
      <c r="A19" s="7" t="s">
        <v>19</v>
      </c>
      <c r="B19" s="8">
        <v>29421</v>
      </c>
      <c r="C19" s="8">
        <v>32158</v>
      </c>
      <c r="D19" s="6">
        <f t="shared" si="0"/>
        <v>-2737</v>
      </c>
      <c r="E19" s="6">
        <f t="shared" si="1"/>
        <v>740769</v>
      </c>
    </row>
    <row r="20" spans="1:5" ht="15" customHeight="1" x14ac:dyDescent="0.2">
      <c r="A20" s="9" t="s">
        <v>20</v>
      </c>
      <c r="B20" s="10">
        <f>SUM(B8:B19)</f>
        <v>317056</v>
      </c>
      <c r="C20" s="10">
        <f>SUM(C8:C19)</f>
        <v>314917</v>
      </c>
      <c r="D20" s="11">
        <f>SUM(D8:D19)</f>
        <v>2139</v>
      </c>
      <c r="E20" s="11">
        <f>E19</f>
        <v>740769</v>
      </c>
    </row>
    <row r="21" spans="1:5" ht="15" customHeight="1" x14ac:dyDescent="0.2">
      <c r="A21" s="2" t="s">
        <v>21</v>
      </c>
      <c r="B21" s="4">
        <v>33586</v>
      </c>
      <c r="C21" s="4">
        <v>28653</v>
      </c>
      <c r="D21" s="5">
        <f t="shared" ref="D21:D32" si="2">B21-C21</f>
        <v>4933</v>
      </c>
      <c r="E21" s="5">
        <f>E19+D21</f>
        <v>745702</v>
      </c>
    </row>
    <row r="22" spans="1:5" ht="15" customHeight="1" x14ac:dyDescent="0.2">
      <c r="A22" s="7" t="s">
        <v>9</v>
      </c>
      <c r="B22" s="8">
        <v>36217</v>
      </c>
      <c r="C22" s="8">
        <v>28794</v>
      </c>
      <c r="D22" s="6">
        <f t="shared" si="2"/>
        <v>7423</v>
      </c>
      <c r="E22" s="6">
        <f t="shared" ref="E22:E32" si="3">E21+D22</f>
        <v>753125</v>
      </c>
    </row>
    <row r="23" spans="1:5" ht="15" customHeight="1" x14ac:dyDescent="0.2">
      <c r="A23" s="7" t="s">
        <v>10</v>
      </c>
      <c r="B23" s="8">
        <v>37454</v>
      </c>
      <c r="C23" s="8">
        <v>32903</v>
      </c>
      <c r="D23" s="6">
        <f t="shared" si="2"/>
        <v>4551</v>
      </c>
      <c r="E23" s="6">
        <f t="shared" si="3"/>
        <v>757676</v>
      </c>
    </row>
    <row r="24" spans="1:5" ht="15" customHeight="1" x14ac:dyDescent="0.2">
      <c r="A24" s="7" t="s">
        <v>11</v>
      </c>
      <c r="B24" s="8">
        <v>29506</v>
      </c>
      <c r="C24" s="8">
        <v>27452</v>
      </c>
      <c r="D24" s="6">
        <f t="shared" si="2"/>
        <v>2054</v>
      </c>
      <c r="E24" s="6">
        <f t="shared" si="3"/>
        <v>759730</v>
      </c>
    </row>
    <row r="25" spans="1:5" ht="15" customHeight="1" x14ac:dyDescent="0.2">
      <c r="A25" s="7" t="s">
        <v>12</v>
      </c>
      <c r="B25" s="8">
        <v>39482</v>
      </c>
      <c r="C25" s="12">
        <v>28994</v>
      </c>
      <c r="D25" s="6">
        <f t="shared" si="2"/>
        <v>10488</v>
      </c>
      <c r="E25" s="6">
        <f t="shared" si="3"/>
        <v>770218</v>
      </c>
    </row>
    <row r="26" spans="1:5" ht="15" customHeight="1" x14ac:dyDescent="0.2">
      <c r="A26" s="7" t="s">
        <v>13</v>
      </c>
      <c r="B26" s="8">
        <v>36491</v>
      </c>
      <c r="C26" s="8">
        <v>31338</v>
      </c>
      <c r="D26" s="6">
        <f t="shared" si="2"/>
        <v>5153</v>
      </c>
      <c r="E26" s="6">
        <f t="shared" si="3"/>
        <v>775371</v>
      </c>
    </row>
    <row r="27" spans="1:5" ht="15" customHeight="1" x14ac:dyDescent="0.2">
      <c r="A27" s="7" t="s">
        <v>14</v>
      </c>
      <c r="B27" s="8">
        <v>35783</v>
      </c>
      <c r="C27" s="8">
        <v>33455</v>
      </c>
      <c r="D27" s="6">
        <f t="shared" si="2"/>
        <v>2328</v>
      </c>
      <c r="E27" s="6">
        <f t="shared" si="3"/>
        <v>777699</v>
      </c>
    </row>
    <row r="28" spans="1:5" ht="15" customHeight="1" x14ac:dyDescent="0.2">
      <c r="A28" s="7" t="s">
        <v>15</v>
      </c>
      <c r="B28" s="8">
        <v>39547</v>
      </c>
      <c r="C28" s="8">
        <v>33962</v>
      </c>
      <c r="D28" s="6">
        <f t="shared" si="2"/>
        <v>5585</v>
      </c>
      <c r="E28" s="6">
        <f t="shared" si="3"/>
        <v>783284</v>
      </c>
    </row>
    <row r="29" spans="1:5" ht="15" customHeight="1" x14ac:dyDescent="0.2">
      <c r="A29" s="7" t="s">
        <v>16</v>
      </c>
      <c r="B29" s="8">
        <v>36249</v>
      </c>
      <c r="C29" s="20">
        <v>30213</v>
      </c>
      <c r="D29" s="6">
        <f t="shared" si="2"/>
        <v>6036</v>
      </c>
      <c r="E29" s="6">
        <f t="shared" si="3"/>
        <v>789320</v>
      </c>
    </row>
    <row r="30" spans="1:5" ht="15" customHeight="1" x14ac:dyDescent="0.2">
      <c r="A30" s="7" t="s">
        <v>17</v>
      </c>
      <c r="B30" s="8">
        <v>35931</v>
      </c>
      <c r="C30" s="20">
        <v>32426</v>
      </c>
      <c r="D30" s="6">
        <f t="shared" si="2"/>
        <v>3505</v>
      </c>
      <c r="E30" s="6">
        <f t="shared" si="3"/>
        <v>792825</v>
      </c>
    </row>
    <row r="31" spans="1:5" ht="15" customHeight="1" x14ac:dyDescent="0.2">
      <c r="A31" s="7" t="s">
        <v>18</v>
      </c>
      <c r="B31" s="8">
        <v>37897</v>
      </c>
      <c r="C31" s="20">
        <v>29679</v>
      </c>
      <c r="D31" s="6">
        <f t="shared" si="2"/>
        <v>8218</v>
      </c>
      <c r="E31" s="6">
        <f t="shared" si="3"/>
        <v>801043</v>
      </c>
    </row>
    <row r="32" spans="1:5" ht="15" customHeight="1" x14ac:dyDescent="0.2">
      <c r="A32" s="7" t="s">
        <v>19</v>
      </c>
      <c r="B32" s="8">
        <v>31393</v>
      </c>
      <c r="C32" s="20">
        <v>37065</v>
      </c>
      <c r="D32" s="6">
        <f t="shared" si="2"/>
        <v>-5672</v>
      </c>
      <c r="E32" s="6">
        <f t="shared" si="3"/>
        <v>795371</v>
      </c>
    </row>
    <row r="33" spans="1:5" ht="15" customHeight="1" x14ac:dyDescent="0.2">
      <c r="A33" s="9" t="s">
        <v>22</v>
      </c>
      <c r="B33" s="10">
        <f>SUM(B21:B32)</f>
        <v>429536</v>
      </c>
      <c r="C33" s="10">
        <f>SUM(C21:C32)</f>
        <v>374934</v>
      </c>
      <c r="D33" s="11">
        <f>SUM(D21:D32)</f>
        <v>54602</v>
      </c>
      <c r="E33" s="11">
        <f>E32</f>
        <v>795371</v>
      </c>
    </row>
    <row r="34" spans="1:5" ht="15" customHeight="1" x14ac:dyDescent="0.2">
      <c r="A34" s="2" t="s">
        <v>23</v>
      </c>
      <c r="B34" s="4">
        <v>37805</v>
      </c>
      <c r="C34" s="4">
        <v>34052</v>
      </c>
      <c r="D34" s="5">
        <f t="shared" ref="D34:D45" si="4">B34-C34</f>
        <v>3753</v>
      </c>
      <c r="E34" s="5">
        <f>E32+D34</f>
        <v>799124</v>
      </c>
    </row>
    <row r="35" spans="1:5" ht="15" customHeight="1" x14ac:dyDescent="0.2">
      <c r="A35" s="7" t="s">
        <v>9</v>
      </c>
      <c r="B35" s="8">
        <v>42510</v>
      </c>
      <c r="C35" s="8">
        <v>35509</v>
      </c>
      <c r="D35" s="6">
        <f t="shared" si="4"/>
        <v>7001</v>
      </c>
      <c r="E35" s="6">
        <f t="shared" ref="E35:E45" si="5">E34+D35</f>
        <v>806125</v>
      </c>
    </row>
    <row r="36" spans="1:5" ht="15" customHeight="1" x14ac:dyDescent="0.2">
      <c r="A36" s="7" t="s">
        <v>10</v>
      </c>
      <c r="B36" s="8">
        <v>39644</v>
      </c>
      <c r="C36" s="8">
        <v>37653</v>
      </c>
      <c r="D36" s="6">
        <f t="shared" si="4"/>
        <v>1991</v>
      </c>
      <c r="E36" s="6">
        <f t="shared" si="5"/>
        <v>808116</v>
      </c>
    </row>
    <row r="37" spans="1:5" ht="15" customHeight="1" x14ac:dyDescent="0.2">
      <c r="A37" s="7" t="s">
        <v>11</v>
      </c>
      <c r="B37" s="8">
        <v>39648</v>
      </c>
      <c r="C37" s="8">
        <v>34165</v>
      </c>
      <c r="D37" s="6">
        <f t="shared" si="4"/>
        <v>5483</v>
      </c>
      <c r="E37" s="6">
        <f t="shared" si="5"/>
        <v>813599</v>
      </c>
    </row>
    <row r="38" spans="1:5" ht="15" customHeight="1" x14ac:dyDescent="0.2">
      <c r="A38" s="7" t="s">
        <v>12</v>
      </c>
      <c r="B38" s="8">
        <v>50161</v>
      </c>
      <c r="C38" s="20">
        <v>36865</v>
      </c>
      <c r="D38" s="6">
        <f t="shared" si="4"/>
        <v>13296</v>
      </c>
      <c r="E38" s="6">
        <f t="shared" si="5"/>
        <v>826895</v>
      </c>
    </row>
    <row r="39" spans="1:5" ht="15" customHeight="1" x14ac:dyDescent="0.2">
      <c r="A39" s="7" t="s">
        <v>13</v>
      </c>
      <c r="B39" s="8">
        <v>39797</v>
      </c>
      <c r="C39" s="12">
        <v>37415</v>
      </c>
      <c r="D39" s="6">
        <f t="shared" si="4"/>
        <v>2382</v>
      </c>
      <c r="E39" s="6">
        <f t="shared" si="5"/>
        <v>829277</v>
      </c>
    </row>
    <row r="40" spans="1:5" ht="15" customHeight="1" x14ac:dyDescent="0.2">
      <c r="A40" s="7" t="s">
        <v>14</v>
      </c>
      <c r="B40" s="8">
        <v>37465</v>
      </c>
      <c r="C40" s="12">
        <v>38053</v>
      </c>
      <c r="D40" s="6">
        <f t="shared" si="4"/>
        <v>-588</v>
      </c>
      <c r="E40" s="6">
        <f t="shared" si="5"/>
        <v>828689</v>
      </c>
    </row>
    <row r="41" spans="1:5" ht="15" customHeight="1" x14ac:dyDescent="0.2">
      <c r="A41" s="7" t="s">
        <v>15</v>
      </c>
      <c r="B41" s="8">
        <v>42844</v>
      </c>
      <c r="C41" s="12">
        <v>38597</v>
      </c>
      <c r="D41" s="6">
        <f t="shared" si="4"/>
        <v>4247</v>
      </c>
      <c r="E41" s="6">
        <f t="shared" si="5"/>
        <v>832936</v>
      </c>
    </row>
    <row r="42" spans="1:5" ht="18" customHeight="1" x14ac:dyDescent="0.2">
      <c r="A42" s="7" t="s">
        <v>16</v>
      </c>
      <c r="B42" s="8">
        <v>41367</v>
      </c>
      <c r="C42" s="12">
        <v>33756</v>
      </c>
      <c r="D42" s="6">
        <f t="shared" si="4"/>
        <v>7611</v>
      </c>
      <c r="E42" s="6">
        <f t="shared" si="5"/>
        <v>840547</v>
      </c>
    </row>
    <row r="43" spans="1:5" ht="15" customHeight="1" x14ac:dyDescent="0.2">
      <c r="A43" s="7" t="s">
        <v>17</v>
      </c>
      <c r="B43" s="8">
        <v>37915</v>
      </c>
      <c r="C43" s="12">
        <v>34760</v>
      </c>
      <c r="D43" s="6">
        <f t="shared" si="4"/>
        <v>3155</v>
      </c>
      <c r="E43" s="6">
        <f t="shared" si="5"/>
        <v>843702</v>
      </c>
    </row>
    <row r="44" spans="1:5" ht="15" customHeight="1" x14ac:dyDescent="0.2">
      <c r="A44" s="7" t="s">
        <v>18</v>
      </c>
      <c r="B44" s="8">
        <v>36835</v>
      </c>
      <c r="C44" s="12">
        <v>33332</v>
      </c>
      <c r="D44" s="6">
        <f t="shared" si="4"/>
        <v>3503</v>
      </c>
      <c r="E44" s="6">
        <f t="shared" si="5"/>
        <v>847205</v>
      </c>
    </row>
    <row r="45" spans="1:5" ht="15" customHeight="1" x14ac:dyDescent="0.2">
      <c r="A45" s="7" t="s">
        <v>19</v>
      </c>
      <c r="B45" s="8">
        <v>30683</v>
      </c>
      <c r="C45" s="12">
        <v>38000</v>
      </c>
      <c r="D45" s="6">
        <f t="shared" si="4"/>
        <v>-7317</v>
      </c>
      <c r="E45" s="6">
        <f t="shared" si="5"/>
        <v>839888</v>
      </c>
    </row>
    <row r="46" spans="1:5" ht="15" customHeight="1" x14ac:dyDescent="0.2">
      <c r="A46" s="9" t="s">
        <v>24</v>
      </c>
      <c r="B46" s="10">
        <f>SUM(B34:B45)</f>
        <v>476674</v>
      </c>
      <c r="C46" s="10">
        <f>SUM(C34:C45)</f>
        <v>432157</v>
      </c>
      <c r="D46" s="11">
        <f>SUM(D34:D45)</f>
        <v>44517</v>
      </c>
      <c r="E46" s="11">
        <f>E45</f>
        <v>839888</v>
      </c>
    </row>
    <row r="47" spans="1:5" ht="15" customHeight="1" x14ac:dyDescent="0.2">
      <c r="A47" s="2" t="s">
        <v>25</v>
      </c>
      <c r="B47" s="4">
        <v>40343</v>
      </c>
      <c r="C47" s="4">
        <v>38641</v>
      </c>
      <c r="D47" s="5">
        <f t="shared" ref="D47:D58" si="6">B47-C47</f>
        <v>1702</v>
      </c>
      <c r="E47" s="5">
        <f>E45+D47</f>
        <v>841590</v>
      </c>
    </row>
    <row r="48" spans="1:5" ht="15" customHeight="1" x14ac:dyDescent="0.2">
      <c r="A48" s="7" t="s">
        <v>9</v>
      </c>
      <c r="B48" s="8">
        <v>39990</v>
      </c>
      <c r="C48" s="8">
        <v>36334</v>
      </c>
      <c r="D48" s="6">
        <f t="shared" si="6"/>
        <v>3656</v>
      </c>
      <c r="E48" s="6">
        <f t="shared" ref="E48:E58" si="7">E47+D48</f>
        <v>845246</v>
      </c>
    </row>
    <row r="49" spans="1:5" ht="15" customHeight="1" x14ac:dyDescent="0.2">
      <c r="A49" s="7" t="s">
        <v>10</v>
      </c>
      <c r="B49" s="8">
        <v>46933</v>
      </c>
      <c r="C49" s="8">
        <v>42410</v>
      </c>
      <c r="D49" s="6">
        <f t="shared" si="6"/>
        <v>4523</v>
      </c>
      <c r="E49" s="6">
        <f t="shared" si="7"/>
        <v>849769</v>
      </c>
    </row>
    <row r="50" spans="1:5" ht="15" customHeight="1" x14ac:dyDescent="0.2">
      <c r="A50" s="7" t="s">
        <v>11</v>
      </c>
      <c r="B50" s="8">
        <v>40707</v>
      </c>
      <c r="C50" s="8">
        <v>34958</v>
      </c>
      <c r="D50" s="6">
        <f t="shared" si="6"/>
        <v>5749</v>
      </c>
      <c r="E50" s="6">
        <f t="shared" si="7"/>
        <v>855518</v>
      </c>
    </row>
    <row r="51" spans="1:5" ht="15" customHeight="1" x14ac:dyDescent="0.2">
      <c r="A51" s="7" t="s">
        <v>12</v>
      </c>
      <c r="B51" s="8">
        <v>54243</v>
      </c>
      <c r="C51" s="20">
        <v>40653</v>
      </c>
      <c r="D51" s="6">
        <f t="shared" si="6"/>
        <v>13590</v>
      </c>
      <c r="E51" s="6">
        <f t="shared" si="7"/>
        <v>869108</v>
      </c>
    </row>
    <row r="52" spans="1:5" ht="15" customHeight="1" x14ac:dyDescent="0.2">
      <c r="A52" s="7" t="s">
        <v>13</v>
      </c>
      <c r="B52" s="8">
        <v>42879</v>
      </c>
      <c r="C52" s="12">
        <v>42260</v>
      </c>
      <c r="D52" s="6">
        <f t="shared" si="6"/>
        <v>619</v>
      </c>
      <c r="E52" s="6">
        <f t="shared" si="7"/>
        <v>869727</v>
      </c>
    </row>
    <row r="53" spans="1:5" ht="15" customHeight="1" x14ac:dyDescent="0.2">
      <c r="A53" s="7" t="s">
        <v>14</v>
      </c>
      <c r="B53" s="8">
        <v>42301</v>
      </c>
      <c r="C53" s="12">
        <v>40471</v>
      </c>
      <c r="D53" s="6">
        <f t="shared" si="6"/>
        <v>1830</v>
      </c>
      <c r="E53" s="6">
        <f t="shared" si="7"/>
        <v>871557</v>
      </c>
    </row>
    <row r="54" spans="1:5" ht="15" customHeight="1" x14ac:dyDescent="0.2">
      <c r="A54" s="7" t="s">
        <v>15</v>
      </c>
      <c r="B54" s="8">
        <v>44038</v>
      </c>
      <c r="C54" s="12">
        <v>43770</v>
      </c>
      <c r="D54" s="6">
        <f t="shared" si="6"/>
        <v>268</v>
      </c>
      <c r="E54" s="6">
        <f t="shared" si="7"/>
        <v>871825</v>
      </c>
    </row>
    <row r="55" spans="1:5" ht="18" customHeight="1" x14ac:dyDescent="0.2">
      <c r="A55" s="7" t="s">
        <v>16</v>
      </c>
      <c r="B55" s="8">
        <v>40755</v>
      </c>
      <c r="C55" s="12">
        <v>36504</v>
      </c>
      <c r="D55" s="6">
        <f t="shared" si="6"/>
        <v>4251</v>
      </c>
      <c r="E55" s="6">
        <f t="shared" si="7"/>
        <v>876076</v>
      </c>
    </row>
    <row r="56" spans="1:5" ht="15" customHeight="1" x14ac:dyDescent="0.2">
      <c r="A56" s="7" t="s">
        <v>17</v>
      </c>
      <c r="B56" s="8">
        <v>41419</v>
      </c>
      <c r="C56" s="12">
        <v>38072</v>
      </c>
      <c r="D56" s="6">
        <f t="shared" si="6"/>
        <v>3347</v>
      </c>
      <c r="E56" s="6">
        <f t="shared" si="7"/>
        <v>879423</v>
      </c>
    </row>
    <row r="57" spans="1:5" ht="15" customHeight="1" x14ac:dyDescent="0.2">
      <c r="A57" s="7" t="s">
        <v>18</v>
      </c>
      <c r="B57" s="8">
        <v>39992</v>
      </c>
      <c r="C57" s="12">
        <v>38289</v>
      </c>
      <c r="D57" s="6">
        <f t="shared" si="6"/>
        <v>1703</v>
      </c>
      <c r="E57" s="6">
        <f t="shared" si="7"/>
        <v>881126</v>
      </c>
    </row>
    <row r="58" spans="1:5" ht="15" customHeight="1" x14ac:dyDescent="0.2">
      <c r="A58" s="7" t="s">
        <v>19</v>
      </c>
      <c r="B58" s="8">
        <v>34446</v>
      </c>
      <c r="C58" s="12">
        <v>41244</v>
      </c>
      <c r="D58" s="6">
        <f t="shared" si="6"/>
        <v>-6798</v>
      </c>
      <c r="E58" s="6">
        <f t="shared" si="7"/>
        <v>874328</v>
      </c>
    </row>
    <row r="59" spans="1:5" ht="15" customHeight="1" x14ac:dyDescent="0.2">
      <c r="A59" s="9" t="s">
        <v>32</v>
      </c>
      <c r="B59" s="10">
        <f>SUM(B47:B58)</f>
        <v>508046</v>
      </c>
      <c r="C59" s="10">
        <f>SUM(C47:C58)</f>
        <v>473606</v>
      </c>
      <c r="D59" s="11">
        <f>SUM(D47:D58)</f>
        <v>34440</v>
      </c>
      <c r="E59" s="11">
        <f>E58</f>
        <v>874328</v>
      </c>
    </row>
    <row r="60" spans="1:5" ht="15" customHeight="1" x14ac:dyDescent="0.2">
      <c r="A60" s="2" t="s">
        <v>35</v>
      </c>
      <c r="B60" s="4">
        <v>44281</v>
      </c>
      <c r="C60" s="4">
        <v>41021</v>
      </c>
      <c r="D60" s="5">
        <f t="shared" ref="D60:D71" si="8">B60-C60</f>
        <v>3260</v>
      </c>
      <c r="E60" s="5">
        <f>E58+D60</f>
        <v>877588</v>
      </c>
    </row>
    <row r="61" spans="1:5" ht="15" customHeight="1" x14ac:dyDescent="0.2">
      <c r="A61" s="7" t="s">
        <v>9</v>
      </c>
      <c r="B61" s="8">
        <v>46056</v>
      </c>
      <c r="C61" s="8">
        <v>41473</v>
      </c>
      <c r="D61" s="6">
        <f t="shared" si="8"/>
        <v>4583</v>
      </c>
      <c r="E61" s="6">
        <f t="shared" ref="E61:E71" si="9">E60+D61</f>
        <v>882171</v>
      </c>
    </row>
    <row r="62" spans="1:5" ht="15" customHeight="1" x14ac:dyDescent="0.2">
      <c r="A62" s="7" t="s">
        <v>10</v>
      </c>
      <c r="B62" s="8">
        <v>49480</v>
      </c>
      <c r="C62" s="8">
        <v>43284</v>
      </c>
      <c r="D62" s="6">
        <f t="shared" si="8"/>
        <v>6196</v>
      </c>
      <c r="E62" s="6">
        <f t="shared" si="9"/>
        <v>888367</v>
      </c>
    </row>
    <row r="63" spans="1:5" ht="15" customHeight="1" x14ac:dyDescent="0.2">
      <c r="A63" s="7" t="s">
        <v>11</v>
      </c>
      <c r="B63" s="8">
        <v>52189</v>
      </c>
      <c r="C63" s="8">
        <v>44014</v>
      </c>
      <c r="D63" s="6">
        <f t="shared" si="8"/>
        <v>8175</v>
      </c>
      <c r="E63" s="6">
        <f t="shared" si="9"/>
        <v>896542</v>
      </c>
    </row>
    <row r="64" spans="1:5" ht="15" customHeight="1" x14ac:dyDescent="0.2">
      <c r="A64" s="7" t="s">
        <v>37</v>
      </c>
      <c r="B64" s="8">
        <v>52900</v>
      </c>
      <c r="C64" s="20">
        <v>45623</v>
      </c>
      <c r="D64" s="6">
        <f t="shared" si="8"/>
        <v>7277</v>
      </c>
      <c r="E64" s="6">
        <f t="shared" si="9"/>
        <v>903819</v>
      </c>
    </row>
    <row r="65" spans="1:5" ht="15" hidden="1" customHeight="1" x14ac:dyDescent="0.2">
      <c r="A65" s="7" t="s">
        <v>13</v>
      </c>
      <c r="B65" s="8">
        <v>0</v>
      </c>
      <c r="C65" s="12">
        <v>0</v>
      </c>
      <c r="D65" s="6">
        <f t="shared" si="8"/>
        <v>0</v>
      </c>
      <c r="E65" s="6">
        <f t="shared" si="9"/>
        <v>903819</v>
      </c>
    </row>
    <row r="66" spans="1:5" ht="15" hidden="1" customHeight="1" x14ac:dyDescent="0.2">
      <c r="A66" s="7" t="s">
        <v>14</v>
      </c>
      <c r="B66" s="8">
        <v>0</v>
      </c>
      <c r="C66" s="12">
        <v>0</v>
      </c>
      <c r="D66" s="6">
        <f t="shared" si="8"/>
        <v>0</v>
      </c>
      <c r="E66" s="6">
        <f t="shared" si="9"/>
        <v>903819</v>
      </c>
    </row>
    <row r="67" spans="1:5" ht="15" hidden="1" customHeight="1" x14ac:dyDescent="0.2">
      <c r="A67" s="7" t="s">
        <v>15</v>
      </c>
      <c r="B67" s="8">
        <v>0</v>
      </c>
      <c r="C67" s="12">
        <v>0</v>
      </c>
      <c r="D67" s="6">
        <f t="shared" si="8"/>
        <v>0</v>
      </c>
      <c r="E67" s="6">
        <f t="shared" si="9"/>
        <v>903819</v>
      </c>
    </row>
    <row r="68" spans="1:5" ht="18" hidden="1" customHeight="1" x14ac:dyDescent="0.2">
      <c r="A68" s="7" t="s">
        <v>16</v>
      </c>
      <c r="B68" s="8">
        <v>0</v>
      </c>
      <c r="C68" s="12">
        <v>0</v>
      </c>
      <c r="D68" s="6">
        <f t="shared" si="8"/>
        <v>0</v>
      </c>
      <c r="E68" s="6">
        <f t="shared" si="9"/>
        <v>903819</v>
      </c>
    </row>
    <row r="69" spans="1:5" ht="15" hidden="1" customHeight="1" x14ac:dyDescent="0.2">
      <c r="A69" s="7" t="s">
        <v>17</v>
      </c>
      <c r="B69" s="8">
        <v>0</v>
      </c>
      <c r="C69" s="12">
        <v>0</v>
      </c>
      <c r="D69" s="6">
        <f t="shared" si="8"/>
        <v>0</v>
      </c>
      <c r="E69" s="6">
        <f t="shared" si="9"/>
        <v>903819</v>
      </c>
    </row>
    <row r="70" spans="1:5" ht="15" hidden="1" customHeight="1" x14ac:dyDescent="0.2">
      <c r="A70" s="7" t="s">
        <v>18</v>
      </c>
      <c r="B70" s="8">
        <v>0</v>
      </c>
      <c r="C70" s="12">
        <v>0</v>
      </c>
      <c r="D70" s="6">
        <f t="shared" si="8"/>
        <v>0</v>
      </c>
      <c r="E70" s="6">
        <f t="shared" si="9"/>
        <v>903819</v>
      </c>
    </row>
    <row r="71" spans="1:5" ht="15" hidden="1" customHeight="1" x14ac:dyDescent="0.2">
      <c r="A71" s="7" t="s">
        <v>19</v>
      </c>
      <c r="B71" s="8">
        <v>0</v>
      </c>
      <c r="C71" s="12">
        <v>0</v>
      </c>
      <c r="D71" s="6">
        <f t="shared" si="8"/>
        <v>0</v>
      </c>
      <c r="E71" s="6">
        <f t="shared" si="9"/>
        <v>903819</v>
      </c>
    </row>
    <row r="72" spans="1:5" ht="15" customHeight="1" x14ac:dyDescent="0.2">
      <c r="A72" s="9" t="s">
        <v>33</v>
      </c>
      <c r="B72" s="10">
        <f>SUM(B60:B71)</f>
        <v>244906</v>
      </c>
      <c r="C72" s="10">
        <f>SUM(C60:C71)</f>
        <v>215415</v>
      </c>
      <c r="D72" s="11">
        <f>SUM(D60:D71)</f>
        <v>29491</v>
      </c>
      <c r="E72" s="11">
        <f>E71</f>
        <v>903819</v>
      </c>
    </row>
    <row r="73" spans="1:5" x14ac:dyDescent="0.2">
      <c r="A73" s="15" t="s">
        <v>27</v>
      </c>
    </row>
    <row r="74" spans="1:5" x14ac:dyDescent="0.2">
      <c r="A74" s="16" t="s">
        <v>28</v>
      </c>
    </row>
    <row r="75" spans="1:5" ht="26.25" customHeight="1" x14ac:dyDescent="0.2">
      <c r="A75" s="21" t="s">
        <v>36</v>
      </c>
      <c r="B75" s="21"/>
      <c r="C75" s="21"/>
      <c r="D75" s="21"/>
      <c r="E75" s="21"/>
    </row>
    <row r="77" spans="1:5" x14ac:dyDescent="0.2">
      <c r="E77" s="18"/>
    </row>
    <row r="78" spans="1:5" x14ac:dyDescent="0.2">
      <c r="E78" s="19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8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8"/>
  <sheetViews>
    <sheetView showGridLines="0" zoomScaleNormal="100" workbookViewId="0">
      <pane ySplit="7" topLeftCell="A61" activePane="bottomLeft" state="frozen"/>
      <selection pane="bottomLeft" activeCell="D79" sqref="D79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2" t="s">
        <v>0</v>
      </c>
      <c r="B1" s="22"/>
      <c r="C1" s="22"/>
      <c r="D1" s="22"/>
      <c r="E1" s="22"/>
    </row>
    <row r="2" spans="1:5" ht="12.75" customHeight="1" x14ac:dyDescent="0.2">
      <c r="A2" s="23" t="s">
        <v>1</v>
      </c>
      <c r="B2" s="23"/>
      <c r="C2" s="23"/>
      <c r="D2" s="23"/>
      <c r="E2" s="23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4" t="s">
        <v>30</v>
      </c>
      <c r="B4" s="24"/>
      <c r="C4" s="24"/>
      <c r="D4" s="24"/>
      <c r="E4" s="24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5" t="s">
        <v>3</v>
      </c>
      <c r="B6" s="26" t="s">
        <v>4</v>
      </c>
      <c r="C6" s="25" t="s">
        <v>5</v>
      </c>
      <c r="D6" s="27" t="s">
        <v>6</v>
      </c>
      <c r="E6" s="27" t="s">
        <v>7</v>
      </c>
    </row>
    <row r="7" spans="1:5" ht="15" customHeight="1" x14ac:dyDescent="0.2">
      <c r="A7" s="25"/>
      <c r="B7" s="26"/>
      <c r="C7" s="25"/>
      <c r="D7" s="27"/>
      <c r="E7" s="27"/>
    </row>
    <row r="8" spans="1:5" ht="15" customHeight="1" x14ac:dyDescent="0.2">
      <c r="A8" s="2" t="s">
        <v>8</v>
      </c>
      <c r="B8" s="3">
        <v>101036</v>
      </c>
      <c r="C8" s="4">
        <v>112776</v>
      </c>
      <c r="D8" s="5">
        <f t="shared" ref="D8:D19" si="0">B8-C8</f>
        <v>-11740</v>
      </c>
      <c r="E8" s="6">
        <v>3347007</v>
      </c>
    </row>
    <row r="9" spans="1:5" ht="15" customHeight="1" x14ac:dyDescent="0.2">
      <c r="A9" s="7" t="s">
        <v>9</v>
      </c>
      <c r="B9" s="8">
        <v>109939</v>
      </c>
      <c r="C9" s="8">
        <v>108490</v>
      </c>
      <c r="D9" s="6">
        <f t="shared" si="0"/>
        <v>1449</v>
      </c>
      <c r="E9" s="6">
        <f t="shared" ref="E9:E19" si="1">E8+D9</f>
        <v>3348456</v>
      </c>
    </row>
    <row r="10" spans="1:5" ht="15" customHeight="1" x14ac:dyDescent="0.2">
      <c r="A10" s="7" t="s">
        <v>10</v>
      </c>
      <c r="B10" s="8">
        <v>94066</v>
      </c>
      <c r="C10" s="8">
        <v>129801</v>
      </c>
      <c r="D10" s="6">
        <f t="shared" si="0"/>
        <v>-35735</v>
      </c>
      <c r="E10" s="6">
        <f t="shared" si="1"/>
        <v>3312721</v>
      </c>
    </row>
    <row r="11" spans="1:5" ht="15" customHeight="1" x14ac:dyDescent="0.2">
      <c r="A11" s="7" t="s">
        <v>11</v>
      </c>
      <c r="B11" s="8">
        <v>41360</v>
      </c>
      <c r="C11" s="8">
        <v>132640</v>
      </c>
      <c r="D11" s="6">
        <f t="shared" si="0"/>
        <v>-91280</v>
      </c>
      <c r="E11" s="6">
        <f t="shared" si="1"/>
        <v>3221441</v>
      </c>
    </row>
    <row r="12" spans="1:5" ht="15" customHeight="1" x14ac:dyDescent="0.2">
      <c r="A12" s="7" t="s">
        <v>12</v>
      </c>
      <c r="B12" s="8">
        <v>44751</v>
      </c>
      <c r="C12" s="8">
        <v>85613</v>
      </c>
      <c r="D12" s="6">
        <f t="shared" si="0"/>
        <v>-40862</v>
      </c>
      <c r="E12" s="6">
        <f t="shared" si="1"/>
        <v>3180579</v>
      </c>
    </row>
    <row r="13" spans="1:5" ht="15" customHeight="1" x14ac:dyDescent="0.2">
      <c r="A13" s="7" t="s">
        <v>13</v>
      </c>
      <c r="B13" s="8">
        <v>53980</v>
      </c>
      <c r="C13" s="8">
        <v>74190</v>
      </c>
      <c r="D13" s="6">
        <f t="shared" si="0"/>
        <v>-20210</v>
      </c>
      <c r="E13" s="6">
        <f t="shared" si="1"/>
        <v>3160369</v>
      </c>
    </row>
    <row r="14" spans="1:5" ht="15" customHeight="1" x14ac:dyDescent="0.2">
      <c r="A14" s="7" t="s">
        <v>14</v>
      </c>
      <c r="B14" s="13">
        <v>69202</v>
      </c>
      <c r="C14" s="8">
        <v>80267</v>
      </c>
      <c r="D14" s="6">
        <f t="shared" si="0"/>
        <v>-11065</v>
      </c>
      <c r="E14" s="6">
        <f t="shared" si="1"/>
        <v>3149304</v>
      </c>
    </row>
    <row r="15" spans="1:5" ht="15" customHeight="1" x14ac:dyDescent="0.2">
      <c r="A15" s="7" t="s">
        <v>15</v>
      </c>
      <c r="B15" s="8">
        <v>81886</v>
      </c>
      <c r="C15" s="8">
        <v>81896</v>
      </c>
      <c r="D15" s="6">
        <f t="shared" si="0"/>
        <v>-10</v>
      </c>
      <c r="E15" s="6">
        <f t="shared" si="1"/>
        <v>3149294</v>
      </c>
    </row>
    <row r="16" spans="1:5" ht="15" customHeight="1" x14ac:dyDescent="0.2">
      <c r="A16" s="7" t="s">
        <v>16</v>
      </c>
      <c r="B16" s="8">
        <v>89761</v>
      </c>
      <c r="C16" s="8">
        <v>80234</v>
      </c>
      <c r="D16" s="6">
        <f t="shared" si="0"/>
        <v>9527</v>
      </c>
      <c r="E16" s="6">
        <f t="shared" si="1"/>
        <v>3158821</v>
      </c>
    </row>
    <row r="17" spans="1:5" ht="15" customHeight="1" x14ac:dyDescent="0.2">
      <c r="A17" s="7" t="s">
        <v>17</v>
      </c>
      <c r="B17" s="8">
        <v>103905</v>
      </c>
      <c r="C17" s="8">
        <v>88441</v>
      </c>
      <c r="D17" s="6">
        <f t="shared" si="0"/>
        <v>15464</v>
      </c>
      <c r="E17" s="6">
        <f t="shared" si="1"/>
        <v>3174285</v>
      </c>
    </row>
    <row r="18" spans="1:5" ht="15" customHeight="1" x14ac:dyDescent="0.2">
      <c r="A18" s="7" t="s">
        <v>18</v>
      </c>
      <c r="B18" s="8">
        <v>112212</v>
      </c>
      <c r="C18" s="8">
        <v>79757</v>
      </c>
      <c r="D18" s="6">
        <f t="shared" si="0"/>
        <v>32455</v>
      </c>
      <c r="E18" s="6">
        <f t="shared" si="1"/>
        <v>3206740</v>
      </c>
    </row>
    <row r="19" spans="1:5" ht="15" customHeight="1" x14ac:dyDescent="0.2">
      <c r="A19" s="7" t="s">
        <v>19</v>
      </c>
      <c r="B19" s="8">
        <v>101109</v>
      </c>
      <c r="C19" s="8">
        <v>100233</v>
      </c>
      <c r="D19" s="6">
        <f t="shared" si="0"/>
        <v>876</v>
      </c>
      <c r="E19" s="6">
        <f t="shared" si="1"/>
        <v>3207616</v>
      </c>
    </row>
    <row r="20" spans="1:5" ht="15" customHeight="1" x14ac:dyDescent="0.2">
      <c r="A20" s="9" t="s">
        <v>20</v>
      </c>
      <c r="B20" s="10">
        <f>SUM(B8:B19)</f>
        <v>1003207</v>
      </c>
      <c r="C20" s="10">
        <f>SUM(C8:C19)</f>
        <v>1154338</v>
      </c>
      <c r="D20" s="11">
        <f>SUM(D8:D19)</f>
        <v>-151131</v>
      </c>
      <c r="E20" s="11">
        <f>E19</f>
        <v>3207616</v>
      </c>
    </row>
    <row r="21" spans="1:5" ht="15" customHeight="1" x14ac:dyDescent="0.2">
      <c r="A21" s="2" t="s">
        <v>21</v>
      </c>
      <c r="B21" s="3">
        <v>103466</v>
      </c>
      <c r="C21" s="4">
        <v>104611</v>
      </c>
      <c r="D21" s="5">
        <f t="shared" ref="D21:D32" si="2">B21-C21</f>
        <v>-1145</v>
      </c>
      <c r="E21" s="5">
        <f>E19+D21</f>
        <v>3206471</v>
      </c>
    </row>
    <row r="22" spans="1:5" ht="15" customHeight="1" x14ac:dyDescent="0.2">
      <c r="A22" s="7" t="s">
        <v>9</v>
      </c>
      <c r="B22" s="13">
        <v>110298</v>
      </c>
      <c r="C22" s="13">
        <v>93494</v>
      </c>
      <c r="D22" s="6">
        <f t="shared" si="2"/>
        <v>16804</v>
      </c>
      <c r="E22" s="6">
        <f t="shared" ref="E22:E32" si="3">E21+D22</f>
        <v>3223275</v>
      </c>
    </row>
    <row r="23" spans="1:5" ht="15" customHeight="1" x14ac:dyDescent="0.2">
      <c r="A23" s="7" t="s">
        <v>10</v>
      </c>
      <c r="B23" s="8">
        <v>116907</v>
      </c>
      <c r="C23" s="8">
        <v>103806</v>
      </c>
      <c r="D23" s="6">
        <f t="shared" si="2"/>
        <v>13101</v>
      </c>
      <c r="E23" s="6">
        <f t="shared" si="3"/>
        <v>3236376</v>
      </c>
    </row>
    <row r="24" spans="1:5" ht="15" customHeight="1" x14ac:dyDescent="0.2">
      <c r="A24" s="7" t="s">
        <v>11</v>
      </c>
      <c r="B24" s="8">
        <v>91286</v>
      </c>
      <c r="C24" s="8">
        <v>87881</v>
      </c>
      <c r="D24" s="6">
        <f t="shared" si="2"/>
        <v>3405</v>
      </c>
      <c r="E24" s="6">
        <f t="shared" si="3"/>
        <v>3239781</v>
      </c>
    </row>
    <row r="25" spans="1:5" ht="15" customHeight="1" x14ac:dyDescent="0.2">
      <c r="A25" s="7" t="s">
        <v>12</v>
      </c>
      <c r="B25" s="8">
        <v>105341</v>
      </c>
      <c r="C25" s="8">
        <v>87835</v>
      </c>
      <c r="D25" s="6">
        <f t="shared" si="2"/>
        <v>17506</v>
      </c>
      <c r="E25" s="6">
        <f t="shared" si="3"/>
        <v>3257287</v>
      </c>
    </row>
    <row r="26" spans="1:5" ht="15" customHeight="1" x14ac:dyDescent="0.2">
      <c r="A26" s="7" t="s">
        <v>13</v>
      </c>
      <c r="B26" s="8">
        <v>104482</v>
      </c>
      <c r="C26" s="8">
        <v>86446</v>
      </c>
      <c r="D26" s="6">
        <f t="shared" si="2"/>
        <v>18036</v>
      </c>
      <c r="E26" s="6">
        <f t="shared" si="3"/>
        <v>3275323</v>
      </c>
    </row>
    <row r="27" spans="1:5" ht="15" customHeight="1" x14ac:dyDescent="0.2">
      <c r="A27" s="7" t="s">
        <v>14</v>
      </c>
      <c r="B27" s="8">
        <v>112539</v>
      </c>
      <c r="C27" s="8">
        <v>94127</v>
      </c>
      <c r="D27" s="6">
        <f t="shared" si="2"/>
        <v>18412</v>
      </c>
      <c r="E27" s="6">
        <f t="shared" si="3"/>
        <v>3293735</v>
      </c>
    </row>
    <row r="28" spans="1:5" ht="15" customHeight="1" x14ac:dyDescent="0.2">
      <c r="A28" s="7" t="s">
        <v>15</v>
      </c>
      <c r="B28" s="8">
        <v>123497</v>
      </c>
      <c r="C28" s="8">
        <v>98186</v>
      </c>
      <c r="D28" s="6">
        <f t="shared" si="2"/>
        <v>25311</v>
      </c>
      <c r="E28" s="6">
        <f t="shared" si="3"/>
        <v>3319046</v>
      </c>
    </row>
    <row r="29" spans="1:5" ht="15" customHeight="1" x14ac:dyDescent="0.2">
      <c r="A29" s="7" t="s">
        <v>16</v>
      </c>
      <c r="B29" s="8">
        <v>120132</v>
      </c>
      <c r="C29" s="8">
        <v>97067</v>
      </c>
      <c r="D29" s="6">
        <f t="shared" si="2"/>
        <v>23065</v>
      </c>
      <c r="E29" s="6">
        <f t="shared" si="3"/>
        <v>3342111</v>
      </c>
    </row>
    <row r="30" spans="1:5" ht="15" customHeight="1" x14ac:dyDescent="0.2">
      <c r="A30" s="7" t="s">
        <v>17</v>
      </c>
      <c r="B30" s="8">
        <v>117834</v>
      </c>
      <c r="C30" s="8">
        <v>97743</v>
      </c>
      <c r="D30" s="6">
        <f t="shared" si="2"/>
        <v>20091</v>
      </c>
      <c r="E30" s="6">
        <f t="shared" si="3"/>
        <v>3362202</v>
      </c>
    </row>
    <row r="31" spans="1:5" ht="15" customHeight="1" x14ac:dyDescent="0.2">
      <c r="A31" s="7" t="s">
        <v>18</v>
      </c>
      <c r="B31" s="8">
        <v>130775</v>
      </c>
      <c r="C31" s="8">
        <v>93778</v>
      </c>
      <c r="D31" s="6">
        <f t="shared" si="2"/>
        <v>36997</v>
      </c>
      <c r="E31" s="6">
        <f t="shared" si="3"/>
        <v>3399199</v>
      </c>
    </row>
    <row r="32" spans="1:5" ht="15" customHeight="1" x14ac:dyDescent="0.2">
      <c r="A32" s="7" t="s">
        <v>19</v>
      </c>
      <c r="B32" s="8">
        <v>111298</v>
      </c>
      <c r="C32" s="8">
        <v>116309</v>
      </c>
      <c r="D32" s="6">
        <f t="shared" si="2"/>
        <v>-5011</v>
      </c>
      <c r="E32" s="6">
        <f t="shared" si="3"/>
        <v>3394188</v>
      </c>
    </row>
    <row r="33" spans="1:5" ht="15" customHeight="1" x14ac:dyDescent="0.2">
      <c r="A33" s="9" t="s">
        <v>22</v>
      </c>
      <c r="B33" s="10">
        <f>SUM(B21:B32)</f>
        <v>1347855</v>
      </c>
      <c r="C33" s="10">
        <f>SUM(C21:C32)</f>
        <v>1161283</v>
      </c>
      <c r="D33" s="11">
        <f>SUM(D21:D32)</f>
        <v>186572</v>
      </c>
      <c r="E33" s="11">
        <f>E32</f>
        <v>3394188</v>
      </c>
    </row>
    <row r="34" spans="1:5" ht="15" customHeight="1" x14ac:dyDescent="0.2">
      <c r="A34" s="2" t="s">
        <v>23</v>
      </c>
      <c r="B34" s="3">
        <v>115373</v>
      </c>
      <c r="C34" s="4">
        <v>111036</v>
      </c>
      <c r="D34" s="5">
        <f t="shared" ref="D34:D45" si="4">B34-C34</f>
        <v>4337</v>
      </c>
      <c r="E34" s="5">
        <f>E32+D34</f>
        <v>3398525</v>
      </c>
    </row>
    <row r="35" spans="1:5" ht="15" customHeight="1" x14ac:dyDescent="0.2">
      <c r="A35" s="7" t="s">
        <v>9</v>
      </c>
      <c r="B35" s="8">
        <v>135338</v>
      </c>
      <c r="C35" s="8">
        <v>110757</v>
      </c>
      <c r="D35" s="6">
        <f t="shared" si="4"/>
        <v>24581</v>
      </c>
      <c r="E35" s="6">
        <f t="shared" ref="E35:E45" si="5">E34+D35</f>
        <v>3423106</v>
      </c>
    </row>
    <row r="36" spans="1:5" ht="15" customHeight="1" x14ac:dyDescent="0.2">
      <c r="A36" s="7" t="s">
        <v>10</v>
      </c>
      <c r="B36" s="8">
        <v>129388</v>
      </c>
      <c r="C36" s="8">
        <v>117677</v>
      </c>
      <c r="D36" s="6">
        <f t="shared" si="4"/>
        <v>11711</v>
      </c>
      <c r="E36" s="6">
        <f t="shared" si="5"/>
        <v>3434817</v>
      </c>
    </row>
    <row r="37" spans="1:5" ht="15" customHeight="1" x14ac:dyDescent="0.2">
      <c r="A37" s="7" t="s">
        <v>11</v>
      </c>
      <c r="B37" s="8">
        <v>136574</v>
      </c>
      <c r="C37" s="8">
        <v>111548</v>
      </c>
      <c r="D37" s="6">
        <f t="shared" si="4"/>
        <v>25026</v>
      </c>
      <c r="E37" s="6">
        <f t="shared" si="5"/>
        <v>3459843</v>
      </c>
    </row>
    <row r="38" spans="1:5" ht="15" customHeight="1" x14ac:dyDescent="0.2">
      <c r="A38" s="7" t="s">
        <v>12</v>
      </c>
      <c r="B38" s="8">
        <v>134167</v>
      </c>
      <c r="C38" s="8">
        <v>112621</v>
      </c>
      <c r="D38" s="6">
        <f t="shared" si="4"/>
        <v>21546</v>
      </c>
      <c r="E38" s="6">
        <f t="shared" si="5"/>
        <v>3481389</v>
      </c>
    </row>
    <row r="39" spans="1:5" ht="15" customHeight="1" x14ac:dyDescent="0.2">
      <c r="A39" s="7" t="s">
        <v>13</v>
      </c>
      <c r="B39" s="8">
        <v>128731</v>
      </c>
      <c r="C39" s="12">
        <v>105661</v>
      </c>
      <c r="D39" s="6">
        <f t="shared" si="4"/>
        <v>23070</v>
      </c>
      <c r="E39" s="6">
        <f t="shared" si="5"/>
        <v>3504459</v>
      </c>
    </row>
    <row r="40" spans="1:5" ht="15" customHeight="1" x14ac:dyDescent="0.2">
      <c r="A40" s="7" t="s">
        <v>14</v>
      </c>
      <c r="B40" s="8">
        <v>123930</v>
      </c>
      <c r="C40" s="12">
        <v>110571</v>
      </c>
      <c r="D40" s="6">
        <f t="shared" si="4"/>
        <v>13359</v>
      </c>
      <c r="E40" s="6">
        <f t="shared" si="5"/>
        <v>3517818</v>
      </c>
    </row>
    <row r="41" spans="1:5" ht="15" customHeight="1" x14ac:dyDescent="0.2">
      <c r="A41" s="7" t="s">
        <v>15</v>
      </c>
      <c r="B41" s="8">
        <v>145290</v>
      </c>
      <c r="C41" s="12">
        <v>114540</v>
      </c>
      <c r="D41" s="6">
        <f t="shared" si="4"/>
        <v>30750</v>
      </c>
      <c r="E41" s="6">
        <f t="shared" si="5"/>
        <v>3548568</v>
      </c>
    </row>
    <row r="42" spans="1:5" ht="15" customHeight="1" x14ac:dyDescent="0.2">
      <c r="A42" s="7" t="s">
        <v>16</v>
      </c>
      <c r="B42" s="8">
        <v>132235</v>
      </c>
      <c r="C42" s="12">
        <v>118000</v>
      </c>
      <c r="D42" s="6">
        <f t="shared" si="4"/>
        <v>14235</v>
      </c>
      <c r="E42" s="6">
        <f t="shared" si="5"/>
        <v>3562803</v>
      </c>
    </row>
    <row r="43" spans="1:5" ht="15" customHeight="1" x14ac:dyDescent="0.2">
      <c r="A43" s="7" t="s">
        <v>17</v>
      </c>
      <c r="B43" s="8">
        <v>115979</v>
      </c>
      <c r="C43" s="12">
        <v>108128</v>
      </c>
      <c r="D43" s="6">
        <f t="shared" si="4"/>
        <v>7851</v>
      </c>
      <c r="E43" s="6">
        <f t="shared" si="5"/>
        <v>3570654</v>
      </c>
    </row>
    <row r="44" spans="1:5" ht="15" customHeight="1" x14ac:dyDescent="0.2">
      <c r="A44" s="7" t="s">
        <v>18</v>
      </c>
      <c r="B44" s="8">
        <v>127586</v>
      </c>
      <c r="C44" s="12">
        <v>103333</v>
      </c>
      <c r="D44" s="6">
        <f t="shared" si="4"/>
        <v>24253</v>
      </c>
      <c r="E44" s="6">
        <f t="shared" si="5"/>
        <v>3594907</v>
      </c>
    </row>
    <row r="45" spans="1:5" ht="15" customHeight="1" x14ac:dyDescent="0.2">
      <c r="A45" s="7" t="s">
        <v>19</v>
      </c>
      <c r="B45" s="8">
        <v>109364</v>
      </c>
      <c r="C45" s="12">
        <v>120029</v>
      </c>
      <c r="D45" s="6">
        <f t="shared" si="4"/>
        <v>-10665</v>
      </c>
      <c r="E45" s="6">
        <f t="shared" si="5"/>
        <v>3584242</v>
      </c>
    </row>
    <row r="46" spans="1:5" ht="15" customHeight="1" x14ac:dyDescent="0.2">
      <c r="A46" s="9" t="s">
        <v>24</v>
      </c>
      <c r="B46" s="10">
        <f>SUM(B34:B45)</f>
        <v>1533955</v>
      </c>
      <c r="C46" s="10">
        <f>SUM(C34:C45)</f>
        <v>1343901</v>
      </c>
      <c r="D46" s="11">
        <f>SUM(D34:D45)</f>
        <v>190054</v>
      </c>
      <c r="E46" s="11">
        <f>E45</f>
        <v>3584242</v>
      </c>
    </row>
    <row r="47" spans="1:5" ht="15" customHeight="1" x14ac:dyDescent="0.2">
      <c r="A47" s="2" t="s">
        <v>25</v>
      </c>
      <c r="B47" s="4">
        <v>119583</v>
      </c>
      <c r="C47" s="4">
        <v>120708</v>
      </c>
      <c r="D47" s="5">
        <f t="shared" ref="D47:D58" si="6">B47-C47</f>
        <v>-1125</v>
      </c>
      <c r="E47" s="5">
        <f>E45+D47</f>
        <v>3583117</v>
      </c>
    </row>
    <row r="48" spans="1:5" ht="15" customHeight="1" x14ac:dyDescent="0.2">
      <c r="A48" s="7" t="s">
        <v>9</v>
      </c>
      <c r="B48" s="8">
        <v>130404</v>
      </c>
      <c r="C48" s="8">
        <v>116058</v>
      </c>
      <c r="D48" s="6">
        <f t="shared" si="6"/>
        <v>14346</v>
      </c>
      <c r="E48" s="6">
        <f t="shared" ref="E48:E58" si="7">E47+D48</f>
        <v>3597463</v>
      </c>
    </row>
    <row r="49" spans="1:5" ht="15" customHeight="1" x14ac:dyDescent="0.2">
      <c r="A49" s="7" t="s">
        <v>10</v>
      </c>
      <c r="B49" s="8">
        <v>146621</v>
      </c>
      <c r="C49" s="8">
        <v>128444</v>
      </c>
      <c r="D49" s="6">
        <f t="shared" si="6"/>
        <v>18177</v>
      </c>
      <c r="E49" s="6">
        <f t="shared" si="7"/>
        <v>3615640</v>
      </c>
    </row>
    <row r="50" spans="1:5" ht="15" customHeight="1" x14ac:dyDescent="0.2">
      <c r="A50" s="7" t="s">
        <v>11</v>
      </c>
      <c r="B50" s="8">
        <v>124345</v>
      </c>
      <c r="C50" s="8">
        <v>107069</v>
      </c>
      <c r="D50" s="6">
        <f t="shared" si="6"/>
        <v>17276</v>
      </c>
      <c r="E50" s="6">
        <f t="shared" si="7"/>
        <v>3632916</v>
      </c>
    </row>
    <row r="51" spans="1:5" ht="15" customHeight="1" x14ac:dyDescent="0.2">
      <c r="A51" s="7" t="s">
        <v>12</v>
      </c>
      <c r="B51" s="8">
        <v>128920</v>
      </c>
      <c r="C51" s="8">
        <v>116680</v>
      </c>
      <c r="D51" s="6">
        <f t="shared" si="6"/>
        <v>12240</v>
      </c>
      <c r="E51" s="6">
        <f t="shared" si="7"/>
        <v>3645156</v>
      </c>
    </row>
    <row r="52" spans="1:5" ht="15" customHeight="1" x14ac:dyDescent="0.2">
      <c r="A52" s="7" t="s">
        <v>13</v>
      </c>
      <c r="B52" s="8">
        <v>125140</v>
      </c>
      <c r="C52" s="12">
        <v>111989</v>
      </c>
      <c r="D52" s="6">
        <f t="shared" si="6"/>
        <v>13151</v>
      </c>
      <c r="E52" s="6">
        <f t="shared" si="7"/>
        <v>3658307</v>
      </c>
    </row>
    <row r="53" spans="1:5" ht="15" customHeight="1" x14ac:dyDescent="0.2">
      <c r="A53" s="7" t="s">
        <v>14</v>
      </c>
      <c r="B53" s="8">
        <v>123742</v>
      </c>
      <c r="C53" s="12">
        <v>111495</v>
      </c>
      <c r="D53" s="6">
        <f t="shared" si="6"/>
        <v>12247</v>
      </c>
      <c r="E53" s="6">
        <f t="shared" si="7"/>
        <v>3670554</v>
      </c>
    </row>
    <row r="54" spans="1:5" ht="15" customHeight="1" x14ac:dyDescent="0.2">
      <c r="A54" s="7" t="s">
        <v>15</v>
      </c>
      <c r="B54" s="8">
        <v>137911</v>
      </c>
      <c r="C54" s="12">
        <v>119404</v>
      </c>
      <c r="D54" s="6">
        <f t="shared" si="6"/>
        <v>18507</v>
      </c>
      <c r="E54" s="6">
        <f t="shared" si="7"/>
        <v>3689061</v>
      </c>
    </row>
    <row r="55" spans="1:5" ht="15" customHeight="1" x14ac:dyDescent="0.2">
      <c r="A55" s="7" t="s">
        <v>16</v>
      </c>
      <c r="B55" s="8">
        <v>128239</v>
      </c>
      <c r="C55" s="12">
        <v>111001</v>
      </c>
      <c r="D55" s="6">
        <f t="shared" si="6"/>
        <v>17238</v>
      </c>
      <c r="E55" s="6">
        <f t="shared" si="7"/>
        <v>3706299</v>
      </c>
    </row>
    <row r="56" spans="1:5" ht="15" customHeight="1" x14ac:dyDescent="0.2">
      <c r="A56" s="7" t="s">
        <v>17</v>
      </c>
      <c r="B56" s="8">
        <v>129052</v>
      </c>
      <c r="C56" s="12">
        <v>110042</v>
      </c>
      <c r="D56" s="6">
        <f t="shared" si="6"/>
        <v>19010</v>
      </c>
      <c r="E56" s="6">
        <f t="shared" si="7"/>
        <v>3725309</v>
      </c>
    </row>
    <row r="57" spans="1:5" ht="15" customHeight="1" x14ac:dyDescent="0.2">
      <c r="A57" s="7" t="s">
        <v>18</v>
      </c>
      <c r="B57" s="8">
        <v>131220</v>
      </c>
      <c r="C57" s="12">
        <v>109530</v>
      </c>
      <c r="D57" s="6">
        <f t="shared" si="6"/>
        <v>21690</v>
      </c>
      <c r="E57" s="6">
        <f t="shared" si="7"/>
        <v>3746999</v>
      </c>
    </row>
    <row r="58" spans="1:5" ht="15" customHeight="1" x14ac:dyDescent="0.2">
      <c r="A58" s="7" t="s">
        <v>19</v>
      </c>
      <c r="B58" s="8">
        <v>118836</v>
      </c>
      <c r="C58" s="12">
        <v>126803</v>
      </c>
      <c r="D58" s="6">
        <f t="shared" si="6"/>
        <v>-7967</v>
      </c>
      <c r="E58" s="6">
        <f t="shared" si="7"/>
        <v>3739032</v>
      </c>
    </row>
    <row r="59" spans="1:5" ht="15" customHeight="1" x14ac:dyDescent="0.2">
      <c r="A59" s="9" t="s">
        <v>32</v>
      </c>
      <c r="B59" s="10">
        <f>SUM(B47:B58)</f>
        <v>1544013</v>
      </c>
      <c r="C59" s="10">
        <f>SUM(C47:C58)</f>
        <v>1389223</v>
      </c>
      <c r="D59" s="11">
        <f>SUM(D47:D58)</f>
        <v>154790</v>
      </c>
      <c r="E59" s="11">
        <f>E58</f>
        <v>3739032</v>
      </c>
    </row>
    <row r="60" spans="1:5" ht="15" customHeight="1" x14ac:dyDescent="0.2">
      <c r="A60" s="2" t="s">
        <v>35</v>
      </c>
      <c r="B60" s="4">
        <v>131322</v>
      </c>
      <c r="C60" s="4">
        <v>130609</v>
      </c>
      <c r="D60" s="5">
        <f t="shared" ref="D60:D71" si="8">B60-C60</f>
        <v>713</v>
      </c>
      <c r="E60" s="5">
        <f>E58+D60</f>
        <v>3739745</v>
      </c>
    </row>
    <row r="61" spans="1:5" ht="15" customHeight="1" x14ac:dyDescent="0.2">
      <c r="A61" s="7" t="s">
        <v>9</v>
      </c>
      <c r="B61" s="8">
        <v>144884</v>
      </c>
      <c r="C61" s="8">
        <v>127731</v>
      </c>
      <c r="D61" s="6">
        <f t="shared" si="8"/>
        <v>17153</v>
      </c>
      <c r="E61" s="6">
        <f t="shared" ref="E61:E71" si="9">E60+D61</f>
        <v>3756898</v>
      </c>
    </row>
    <row r="62" spans="1:5" ht="15" customHeight="1" x14ac:dyDescent="0.2">
      <c r="A62" s="7" t="s">
        <v>10</v>
      </c>
      <c r="B62" s="8">
        <v>151937</v>
      </c>
      <c r="C62" s="8">
        <v>128208</v>
      </c>
      <c r="D62" s="6">
        <f t="shared" si="8"/>
        <v>23729</v>
      </c>
      <c r="E62" s="6">
        <f t="shared" si="9"/>
        <v>3780627</v>
      </c>
    </row>
    <row r="63" spans="1:5" ht="15" customHeight="1" x14ac:dyDescent="0.2">
      <c r="A63" s="7" t="s">
        <v>11</v>
      </c>
      <c r="B63" s="8">
        <v>141145</v>
      </c>
      <c r="C63" s="8">
        <v>125057</v>
      </c>
      <c r="D63" s="6">
        <f t="shared" si="8"/>
        <v>16088</v>
      </c>
      <c r="E63" s="6">
        <f t="shared" si="9"/>
        <v>3796715</v>
      </c>
    </row>
    <row r="64" spans="1:5" ht="15" customHeight="1" x14ac:dyDescent="0.2">
      <c r="A64" s="7" t="s">
        <v>37</v>
      </c>
      <c r="B64" s="8">
        <v>141004</v>
      </c>
      <c r="C64" s="8">
        <v>125377</v>
      </c>
      <c r="D64" s="6">
        <f t="shared" si="8"/>
        <v>15627</v>
      </c>
      <c r="E64" s="6">
        <f t="shared" si="9"/>
        <v>3812342</v>
      </c>
    </row>
    <row r="65" spans="1:5" ht="15" hidden="1" customHeight="1" x14ac:dyDescent="0.2">
      <c r="A65" s="7" t="s">
        <v>13</v>
      </c>
      <c r="B65" s="8">
        <v>0</v>
      </c>
      <c r="C65" s="12">
        <v>0</v>
      </c>
      <c r="D65" s="6">
        <f t="shared" si="8"/>
        <v>0</v>
      </c>
      <c r="E65" s="6">
        <f t="shared" si="9"/>
        <v>3812342</v>
      </c>
    </row>
    <row r="66" spans="1:5" ht="15" hidden="1" customHeight="1" x14ac:dyDescent="0.2">
      <c r="A66" s="7" t="s">
        <v>14</v>
      </c>
      <c r="B66" s="8">
        <v>0</v>
      </c>
      <c r="C66" s="12">
        <v>0</v>
      </c>
      <c r="D66" s="6">
        <f t="shared" si="8"/>
        <v>0</v>
      </c>
      <c r="E66" s="6">
        <f t="shared" si="9"/>
        <v>3812342</v>
      </c>
    </row>
    <row r="67" spans="1:5" ht="15" hidden="1" customHeight="1" x14ac:dyDescent="0.2">
      <c r="A67" s="7" t="s">
        <v>15</v>
      </c>
      <c r="B67" s="8">
        <v>0</v>
      </c>
      <c r="C67" s="12">
        <v>0</v>
      </c>
      <c r="D67" s="6">
        <f t="shared" si="8"/>
        <v>0</v>
      </c>
      <c r="E67" s="6">
        <f t="shared" si="9"/>
        <v>3812342</v>
      </c>
    </row>
    <row r="68" spans="1:5" ht="15" hidden="1" customHeight="1" x14ac:dyDescent="0.2">
      <c r="A68" s="7" t="s">
        <v>16</v>
      </c>
      <c r="B68" s="8">
        <v>0</v>
      </c>
      <c r="C68" s="12">
        <v>0</v>
      </c>
      <c r="D68" s="6">
        <f t="shared" si="8"/>
        <v>0</v>
      </c>
      <c r="E68" s="6">
        <f t="shared" si="9"/>
        <v>3812342</v>
      </c>
    </row>
    <row r="69" spans="1:5" ht="15" hidden="1" customHeight="1" x14ac:dyDescent="0.2">
      <c r="A69" s="7" t="s">
        <v>17</v>
      </c>
      <c r="B69" s="8">
        <v>0</v>
      </c>
      <c r="C69" s="12">
        <v>0</v>
      </c>
      <c r="D69" s="6">
        <f t="shared" si="8"/>
        <v>0</v>
      </c>
      <c r="E69" s="6">
        <f t="shared" si="9"/>
        <v>3812342</v>
      </c>
    </row>
    <row r="70" spans="1:5" ht="15" hidden="1" customHeight="1" x14ac:dyDescent="0.2">
      <c r="A70" s="7" t="s">
        <v>18</v>
      </c>
      <c r="B70" s="8">
        <v>0</v>
      </c>
      <c r="C70" s="12">
        <v>0</v>
      </c>
      <c r="D70" s="6">
        <f t="shared" si="8"/>
        <v>0</v>
      </c>
      <c r="E70" s="6">
        <f t="shared" si="9"/>
        <v>3812342</v>
      </c>
    </row>
    <row r="71" spans="1:5" ht="15" hidden="1" customHeight="1" x14ac:dyDescent="0.2">
      <c r="A71" s="7" t="s">
        <v>19</v>
      </c>
      <c r="B71" s="8">
        <v>0</v>
      </c>
      <c r="C71" s="12">
        <v>0</v>
      </c>
      <c r="D71" s="6">
        <f t="shared" si="8"/>
        <v>0</v>
      </c>
      <c r="E71" s="6">
        <f t="shared" si="9"/>
        <v>3812342</v>
      </c>
    </row>
    <row r="72" spans="1:5" ht="15" customHeight="1" x14ac:dyDescent="0.2">
      <c r="A72" s="9" t="s">
        <v>33</v>
      </c>
      <c r="B72" s="10">
        <f>SUM(B60:B71)</f>
        <v>710292</v>
      </c>
      <c r="C72" s="10">
        <f>SUM(C60:C71)</f>
        <v>636982</v>
      </c>
      <c r="D72" s="11">
        <f>SUM(D60:D71)</f>
        <v>73310</v>
      </c>
      <c r="E72" s="11">
        <f>E71</f>
        <v>3812342</v>
      </c>
    </row>
    <row r="73" spans="1:5" x14ac:dyDescent="0.2">
      <c r="A73" s="15" t="s">
        <v>27</v>
      </c>
    </row>
    <row r="74" spans="1:5" x14ac:dyDescent="0.2">
      <c r="A74" s="16" t="s">
        <v>28</v>
      </c>
    </row>
    <row r="75" spans="1:5" ht="21.75" customHeight="1" x14ac:dyDescent="0.2">
      <c r="A75" s="21" t="s">
        <v>36</v>
      </c>
      <c r="B75" s="21"/>
      <c r="C75" s="21"/>
      <c r="D75" s="21"/>
      <c r="E75" s="21"/>
    </row>
    <row r="77" spans="1:5" x14ac:dyDescent="0.2">
      <c r="E77" s="18"/>
    </row>
    <row r="78" spans="1:5" x14ac:dyDescent="0.2">
      <c r="E78" s="19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8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8"/>
  <sheetViews>
    <sheetView showGridLines="0" tabSelected="1" zoomScaleNormal="100" workbookViewId="0">
      <pane ySplit="7" topLeftCell="A59" activePane="bottomLeft" state="frozen"/>
      <selection pane="bottomLeft" activeCell="C76" sqref="C76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9.75" customHeight="1" x14ac:dyDescent="0.2">
      <c r="A1" s="22" t="s">
        <v>0</v>
      </c>
      <c r="B1" s="22"/>
      <c r="C1" s="22"/>
      <c r="D1" s="22"/>
      <c r="E1" s="22"/>
    </row>
    <row r="2" spans="1:5" ht="12" customHeight="1" x14ac:dyDescent="0.2">
      <c r="A2" s="23" t="s">
        <v>1</v>
      </c>
      <c r="B2" s="23"/>
      <c r="C2" s="23"/>
      <c r="D2" s="23"/>
      <c r="E2" s="23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4" t="s">
        <v>31</v>
      </c>
      <c r="B4" s="24"/>
      <c r="C4" s="24"/>
      <c r="D4" s="24"/>
      <c r="E4" s="24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5" t="s">
        <v>3</v>
      </c>
      <c r="B6" s="26" t="s">
        <v>4</v>
      </c>
      <c r="C6" s="25" t="s">
        <v>5</v>
      </c>
      <c r="D6" s="27" t="s">
        <v>6</v>
      </c>
      <c r="E6" s="27" t="s">
        <v>7</v>
      </c>
    </row>
    <row r="7" spans="1:5" ht="15" customHeight="1" x14ac:dyDescent="0.2">
      <c r="A7" s="25"/>
      <c r="B7" s="26"/>
      <c r="C7" s="25"/>
      <c r="D7" s="27"/>
      <c r="E7" s="27"/>
    </row>
    <row r="8" spans="1:5" ht="15" customHeight="1" x14ac:dyDescent="0.2">
      <c r="A8" s="2" t="s">
        <v>8</v>
      </c>
      <c r="B8" s="13">
        <v>465370</v>
      </c>
      <c r="C8" s="8">
        <v>440655</v>
      </c>
      <c r="D8" s="5">
        <f t="shared" ref="D8:D19" si="0">B8-C8</f>
        <v>24715</v>
      </c>
      <c r="E8" s="6">
        <v>12304732</v>
      </c>
    </row>
    <row r="9" spans="1:5" ht="15" customHeight="1" x14ac:dyDescent="0.2">
      <c r="A9" s="7" t="s">
        <v>9</v>
      </c>
      <c r="B9" s="8">
        <v>500454</v>
      </c>
      <c r="C9" s="8">
        <v>435174</v>
      </c>
      <c r="D9" s="6">
        <f t="shared" si="0"/>
        <v>65280</v>
      </c>
      <c r="E9" s="6">
        <f t="shared" ref="E9:E19" si="1">E8+D9</f>
        <v>12370012</v>
      </c>
    </row>
    <row r="10" spans="1:5" ht="15" customHeight="1" x14ac:dyDescent="0.2">
      <c r="A10" s="7" t="s">
        <v>10</v>
      </c>
      <c r="B10" s="8">
        <v>474787</v>
      </c>
      <c r="C10" s="8">
        <v>571584</v>
      </c>
      <c r="D10" s="6">
        <f t="shared" si="0"/>
        <v>-96797</v>
      </c>
      <c r="E10" s="6">
        <f t="shared" si="1"/>
        <v>12273215</v>
      </c>
    </row>
    <row r="11" spans="1:5" ht="15" customHeight="1" x14ac:dyDescent="0.2">
      <c r="A11" s="7" t="s">
        <v>11</v>
      </c>
      <c r="B11" s="8">
        <v>227011</v>
      </c>
      <c r="C11" s="8">
        <v>515684</v>
      </c>
      <c r="D11" s="6">
        <f t="shared" si="0"/>
        <v>-288673</v>
      </c>
      <c r="E11" s="6">
        <f t="shared" si="1"/>
        <v>11984542</v>
      </c>
    </row>
    <row r="12" spans="1:5" ht="15" customHeight="1" x14ac:dyDescent="0.2">
      <c r="A12" s="7" t="s">
        <v>12</v>
      </c>
      <c r="B12" s="8">
        <v>224138</v>
      </c>
      <c r="C12" s="8">
        <v>352624</v>
      </c>
      <c r="D12" s="6">
        <f t="shared" si="0"/>
        <v>-128486</v>
      </c>
      <c r="E12" s="6">
        <f t="shared" si="1"/>
        <v>11856056</v>
      </c>
    </row>
    <row r="13" spans="1:5" ht="15" customHeight="1" x14ac:dyDescent="0.2">
      <c r="A13" s="7" t="s">
        <v>13</v>
      </c>
      <c r="B13" s="8">
        <v>290054</v>
      </c>
      <c r="C13" s="8">
        <v>325136</v>
      </c>
      <c r="D13" s="6">
        <f t="shared" si="0"/>
        <v>-35082</v>
      </c>
      <c r="E13" s="6">
        <f t="shared" si="1"/>
        <v>11820974</v>
      </c>
    </row>
    <row r="14" spans="1:5" ht="15" customHeight="1" x14ac:dyDescent="0.2">
      <c r="A14" s="7" t="s">
        <v>14</v>
      </c>
      <c r="B14" s="8">
        <v>358590</v>
      </c>
      <c r="C14" s="8">
        <v>338293</v>
      </c>
      <c r="D14" s="6">
        <f t="shared" si="0"/>
        <v>20297</v>
      </c>
      <c r="E14" s="6">
        <f t="shared" si="1"/>
        <v>11841271</v>
      </c>
    </row>
    <row r="15" spans="1:5" ht="15" customHeight="1" x14ac:dyDescent="0.2">
      <c r="A15" s="7" t="s">
        <v>15</v>
      </c>
      <c r="B15" s="8">
        <v>397013</v>
      </c>
      <c r="C15" s="8">
        <v>340270</v>
      </c>
      <c r="D15" s="6">
        <f t="shared" si="0"/>
        <v>56743</v>
      </c>
      <c r="E15" s="6">
        <f t="shared" si="1"/>
        <v>11898014</v>
      </c>
    </row>
    <row r="16" spans="1:5" ht="15" customHeight="1" x14ac:dyDescent="0.2">
      <c r="A16" s="7" t="s">
        <v>16</v>
      </c>
      <c r="B16" s="8">
        <v>438912</v>
      </c>
      <c r="C16" s="8">
        <v>369580</v>
      </c>
      <c r="D16" s="6">
        <f t="shared" si="0"/>
        <v>69332</v>
      </c>
      <c r="E16" s="6">
        <f t="shared" si="1"/>
        <v>11967346</v>
      </c>
    </row>
    <row r="17" spans="1:5" ht="15" customHeight="1" x14ac:dyDescent="0.2">
      <c r="A17" s="7" t="s">
        <v>17</v>
      </c>
      <c r="B17" s="8">
        <v>513675</v>
      </c>
      <c r="C17" s="8">
        <v>404480</v>
      </c>
      <c r="D17" s="6">
        <f t="shared" si="0"/>
        <v>109195</v>
      </c>
      <c r="E17" s="6">
        <f t="shared" si="1"/>
        <v>12076541</v>
      </c>
    </row>
    <row r="18" spans="1:5" ht="15" customHeight="1" x14ac:dyDescent="0.2">
      <c r="A18" s="7" t="s">
        <v>18</v>
      </c>
      <c r="B18" s="8">
        <v>530692</v>
      </c>
      <c r="C18" s="8">
        <v>400261</v>
      </c>
      <c r="D18" s="6">
        <f t="shared" si="0"/>
        <v>130431</v>
      </c>
      <c r="E18" s="6">
        <f t="shared" si="1"/>
        <v>12206972</v>
      </c>
    </row>
    <row r="19" spans="1:5" ht="15" customHeight="1" x14ac:dyDescent="0.2">
      <c r="A19" s="7" t="s">
        <v>19</v>
      </c>
      <c r="B19" s="8">
        <v>424024</v>
      </c>
      <c r="C19" s="8">
        <v>482387</v>
      </c>
      <c r="D19" s="6">
        <f t="shared" si="0"/>
        <v>-58363</v>
      </c>
      <c r="E19" s="6">
        <f t="shared" si="1"/>
        <v>12148609</v>
      </c>
    </row>
    <row r="20" spans="1:5" ht="15" customHeight="1" x14ac:dyDescent="0.2">
      <c r="A20" s="9" t="s">
        <v>20</v>
      </c>
      <c r="B20" s="10">
        <f>SUM(B8:B19)</f>
        <v>4844720</v>
      </c>
      <c r="C20" s="10">
        <f>SUM(C8:C19)</f>
        <v>4976128</v>
      </c>
      <c r="D20" s="11">
        <f>SUM(D8:D19)</f>
        <v>-131408</v>
      </c>
      <c r="E20" s="11">
        <f>E19</f>
        <v>12148609</v>
      </c>
    </row>
    <row r="21" spans="1:5" ht="15" customHeight="1" x14ac:dyDescent="0.2">
      <c r="A21" s="2" t="s">
        <v>21</v>
      </c>
      <c r="B21" s="4">
        <v>509033</v>
      </c>
      <c r="C21" s="4">
        <v>451851</v>
      </c>
      <c r="D21" s="5">
        <f t="shared" ref="D21:D32" si="2">B21-C21</f>
        <v>57182</v>
      </c>
      <c r="E21" s="5">
        <f>E19+D21</f>
        <v>12205791</v>
      </c>
    </row>
    <row r="22" spans="1:5" ht="15" customHeight="1" x14ac:dyDescent="0.2">
      <c r="A22" s="7" t="s">
        <v>9</v>
      </c>
      <c r="B22" s="8">
        <v>569935</v>
      </c>
      <c r="C22" s="8">
        <v>457769</v>
      </c>
      <c r="D22" s="6">
        <f t="shared" si="2"/>
        <v>112166</v>
      </c>
      <c r="E22" s="6">
        <f t="shared" ref="E22:E32" si="3">E21+D22</f>
        <v>12317957</v>
      </c>
    </row>
    <row r="23" spans="1:5" ht="15" customHeight="1" x14ac:dyDescent="0.2">
      <c r="A23" s="7" t="s">
        <v>10</v>
      </c>
      <c r="B23" s="8">
        <v>528683</v>
      </c>
      <c r="C23" s="8">
        <v>493743</v>
      </c>
      <c r="D23" s="6">
        <f t="shared" si="2"/>
        <v>34940</v>
      </c>
      <c r="E23" s="6">
        <f t="shared" si="3"/>
        <v>12352897</v>
      </c>
    </row>
    <row r="24" spans="1:5" ht="15" customHeight="1" x14ac:dyDescent="0.2">
      <c r="A24" s="7" t="s">
        <v>11</v>
      </c>
      <c r="B24" s="8">
        <v>455119</v>
      </c>
      <c r="C24" s="8">
        <v>439182</v>
      </c>
      <c r="D24" s="6">
        <f t="shared" si="2"/>
        <v>15937</v>
      </c>
      <c r="E24" s="6">
        <f t="shared" si="3"/>
        <v>12368834</v>
      </c>
    </row>
    <row r="25" spans="1:5" ht="15" customHeight="1" x14ac:dyDescent="0.2">
      <c r="A25" s="7" t="s">
        <v>12</v>
      </c>
      <c r="B25" s="8">
        <v>510919</v>
      </c>
      <c r="C25" s="8">
        <v>430879</v>
      </c>
      <c r="D25" s="6">
        <f t="shared" si="2"/>
        <v>80040</v>
      </c>
      <c r="E25" s="6">
        <f t="shared" si="3"/>
        <v>12448874</v>
      </c>
    </row>
    <row r="26" spans="1:5" ht="15" customHeight="1" x14ac:dyDescent="0.2">
      <c r="A26" s="7" t="s">
        <v>13</v>
      </c>
      <c r="B26" s="8">
        <v>520892</v>
      </c>
      <c r="C26" s="8">
        <v>433562</v>
      </c>
      <c r="D26" s="6">
        <f t="shared" si="2"/>
        <v>87330</v>
      </c>
      <c r="E26" s="6">
        <f t="shared" si="3"/>
        <v>12536204</v>
      </c>
    </row>
    <row r="27" spans="1:5" ht="15" customHeight="1" x14ac:dyDescent="0.2">
      <c r="A27" s="7" t="s">
        <v>14</v>
      </c>
      <c r="B27" s="8">
        <v>530718</v>
      </c>
      <c r="C27" s="8">
        <v>439022</v>
      </c>
      <c r="D27" s="6">
        <f t="shared" si="2"/>
        <v>91696</v>
      </c>
      <c r="E27" s="6">
        <f t="shared" si="3"/>
        <v>12627900</v>
      </c>
    </row>
    <row r="28" spans="1:5" ht="15" customHeight="1" x14ac:dyDescent="0.2">
      <c r="A28" s="7" t="s">
        <v>15</v>
      </c>
      <c r="B28" s="8">
        <v>585121</v>
      </c>
      <c r="C28" s="12">
        <v>471339</v>
      </c>
      <c r="D28" s="6">
        <f t="shared" si="2"/>
        <v>113782</v>
      </c>
      <c r="E28" s="6">
        <f t="shared" si="3"/>
        <v>12741682</v>
      </c>
    </row>
    <row r="29" spans="1:5" ht="15" customHeight="1" x14ac:dyDescent="0.2">
      <c r="A29" s="7" t="s">
        <v>16</v>
      </c>
      <c r="B29" s="8">
        <v>571387</v>
      </c>
      <c r="C29" s="12">
        <v>486572</v>
      </c>
      <c r="D29" s="6">
        <f t="shared" si="2"/>
        <v>84815</v>
      </c>
      <c r="E29" s="6">
        <f t="shared" si="3"/>
        <v>12826497</v>
      </c>
    </row>
    <row r="30" spans="1:5" ht="15" customHeight="1" x14ac:dyDescent="0.2">
      <c r="A30" s="7" t="s">
        <v>17</v>
      </c>
      <c r="B30" s="8">
        <v>578060</v>
      </c>
      <c r="C30" s="20">
        <v>500852</v>
      </c>
      <c r="D30" s="6">
        <f t="shared" si="2"/>
        <v>77208</v>
      </c>
      <c r="E30" s="6">
        <f t="shared" si="3"/>
        <v>12903705</v>
      </c>
    </row>
    <row r="31" spans="1:5" ht="15" customHeight="1" x14ac:dyDescent="0.2">
      <c r="A31" s="7" t="s">
        <v>18</v>
      </c>
      <c r="B31" s="8">
        <v>601260</v>
      </c>
      <c r="C31" s="12">
        <v>488120</v>
      </c>
      <c r="D31" s="6">
        <f t="shared" si="2"/>
        <v>113140</v>
      </c>
      <c r="E31" s="6">
        <f t="shared" si="3"/>
        <v>13016845</v>
      </c>
    </row>
    <row r="32" spans="1:5" ht="15" customHeight="1" x14ac:dyDescent="0.2">
      <c r="A32" s="7" t="s">
        <v>19</v>
      </c>
      <c r="B32" s="8">
        <v>470742</v>
      </c>
      <c r="C32" s="12">
        <v>574128</v>
      </c>
      <c r="D32" s="6">
        <f t="shared" si="2"/>
        <v>-103386</v>
      </c>
      <c r="E32" s="6">
        <f t="shared" si="3"/>
        <v>12913459</v>
      </c>
    </row>
    <row r="33" spans="1:5" ht="15" customHeight="1" x14ac:dyDescent="0.2">
      <c r="A33" s="9" t="s">
        <v>22</v>
      </c>
      <c r="B33" s="10">
        <f>SUM(B21:B32)</f>
        <v>6431869</v>
      </c>
      <c r="C33" s="10">
        <f>SUM(C21:C32)</f>
        <v>5667019</v>
      </c>
      <c r="D33" s="11">
        <f>SUM(D21:D32)</f>
        <v>764850</v>
      </c>
      <c r="E33" s="11">
        <f>E32</f>
        <v>12913459</v>
      </c>
    </row>
    <row r="34" spans="1:5" ht="15" customHeight="1" x14ac:dyDescent="0.2">
      <c r="A34" s="2" t="s">
        <v>23</v>
      </c>
      <c r="B34" s="4">
        <v>564104</v>
      </c>
      <c r="C34" s="4">
        <v>521853</v>
      </c>
      <c r="D34" s="5">
        <f t="shared" ref="D34:D45" si="4">B34-C34</f>
        <v>42251</v>
      </c>
      <c r="E34" s="5">
        <f>E32+D34</f>
        <v>12955710</v>
      </c>
    </row>
    <row r="35" spans="1:5" ht="15" customHeight="1" x14ac:dyDescent="0.2">
      <c r="A35" s="7" t="s">
        <v>9</v>
      </c>
      <c r="B35" s="8">
        <v>644082</v>
      </c>
      <c r="C35" s="8">
        <v>541528</v>
      </c>
      <c r="D35" s="6">
        <f t="shared" si="4"/>
        <v>102554</v>
      </c>
      <c r="E35" s="6">
        <f t="shared" ref="E35:E45" si="5">E34+D35</f>
        <v>13058264</v>
      </c>
    </row>
    <row r="36" spans="1:5" ht="15" customHeight="1" x14ac:dyDescent="0.2">
      <c r="A36" s="7" t="s">
        <v>10</v>
      </c>
      <c r="B36" s="8">
        <v>612924</v>
      </c>
      <c r="C36" s="8">
        <v>585187</v>
      </c>
      <c r="D36" s="6">
        <f t="shared" si="4"/>
        <v>27737</v>
      </c>
      <c r="E36" s="6">
        <f t="shared" si="5"/>
        <v>13086001</v>
      </c>
    </row>
    <row r="37" spans="1:5" ht="15" customHeight="1" x14ac:dyDescent="0.2">
      <c r="A37" s="7" t="s">
        <v>11</v>
      </c>
      <c r="B37" s="8">
        <v>588707</v>
      </c>
      <c r="C37" s="8">
        <v>531157</v>
      </c>
      <c r="D37" s="6">
        <f t="shared" si="4"/>
        <v>57550</v>
      </c>
      <c r="E37" s="6">
        <f t="shared" si="5"/>
        <v>13143551</v>
      </c>
    </row>
    <row r="38" spans="1:5" ht="15" customHeight="1" x14ac:dyDescent="0.2">
      <c r="A38" s="7" t="s">
        <v>12</v>
      </c>
      <c r="B38" s="8">
        <v>621022</v>
      </c>
      <c r="C38" s="20">
        <v>537529</v>
      </c>
      <c r="D38" s="6">
        <f t="shared" si="4"/>
        <v>83493</v>
      </c>
      <c r="E38" s="6">
        <f t="shared" si="5"/>
        <v>13227044</v>
      </c>
    </row>
    <row r="39" spans="1:5" ht="15" customHeight="1" x14ac:dyDescent="0.2">
      <c r="A39" s="7" t="s">
        <v>13</v>
      </c>
      <c r="B39" s="8">
        <v>596210</v>
      </c>
      <c r="C39" s="12">
        <v>518072</v>
      </c>
      <c r="D39" s="6">
        <f t="shared" si="4"/>
        <v>78138</v>
      </c>
      <c r="E39" s="6">
        <f t="shared" si="5"/>
        <v>13305182</v>
      </c>
    </row>
    <row r="40" spans="1:5" ht="15" customHeight="1" x14ac:dyDescent="0.2">
      <c r="A40" s="7" t="s">
        <v>14</v>
      </c>
      <c r="B40" s="8">
        <v>590198</v>
      </c>
      <c r="C40" s="12">
        <v>520457</v>
      </c>
      <c r="D40" s="6">
        <f t="shared" si="4"/>
        <v>69741</v>
      </c>
      <c r="E40" s="6">
        <f t="shared" si="5"/>
        <v>13374923</v>
      </c>
    </row>
    <row r="41" spans="1:5" ht="15" customHeight="1" x14ac:dyDescent="0.2">
      <c r="A41" s="7" t="s">
        <v>15</v>
      </c>
      <c r="B41" s="8">
        <v>630173</v>
      </c>
      <c r="C41" s="12">
        <v>550927</v>
      </c>
      <c r="D41" s="6">
        <f t="shared" si="4"/>
        <v>79246</v>
      </c>
      <c r="E41" s="6">
        <f t="shared" si="5"/>
        <v>13454169</v>
      </c>
    </row>
    <row r="42" spans="1:5" ht="15" customHeight="1" x14ac:dyDescent="0.2">
      <c r="A42" s="7" t="s">
        <v>16</v>
      </c>
      <c r="B42" s="8">
        <v>578287</v>
      </c>
      <c r="C42" s="12">
        <v>515674</v>
      </c>
      <c r="D42" s="6">
        <f t="shared" si="4"/>
        <v>62613</v>
      </c>
      <c r="E42" s="6">
        <f t="shared" si="5"/>
        <v>13516782</v>
      </c>
    </row>
    <row r="43" spans="1:5" ht="15" customHeight="1" x14ac:dyDescent="0.2">
      <c r="A43" s="7" t="s">
        <v>17</v>
      </c>
      <c r="B43" s="8">
        <v>567434</v>
      </c>
      <c r="C43" s="12">
        <v>505128</v>
      </c>
      <c r="D43" s="6">
        <f t="shared" si="4"/>
        <v>62306</v>
      </c>
      <c r="E43" s="6">
        <f t="shared" si="5"/>
        <v>13579088</v>
      </c>
    </row>
    <row r="44" spans="1:5" ht="15" customHeight="1" x14ac:dyDescent="0.2">
      <c r="A44" s="7" t="s">
        <v>18</v>
      </c>
      <c r="B44" s="8">
        <v>567617</v>
      </c>
      <c r="C44" s="12">
        <v>514967</v>
      </c>
      <c r="D44" s="6">
        <f t="shared" si="4"/>
        <v>52650</v>
      </c>
      <c r="E44" s="6">
        <f t="shared" si="5"/>
        <v>13631738</v>
      </c>
    </row>
    <row r="45" spans="1:5" ht="15" customHeight="1" x14ac:dyDescent="0.2">
      <c r="A45" s="7" t="s">
        <v>19</v>
      </c>
      <c r="B45" s="8">
        <v>441851</v>
      </c>
      <c r="C45" s="12">
        <v>593888</v>
      </c>
      <c r="D45" s="6">
        <f t="shared" si="4"/>
        <v>-152037</v>
      </c>
      <c r="E45" s="6">
        <f t="shared" si="5"/>
        <v>13479701</v>
      </c>
    </row>
    <row r="46" spans="1:5" ht="15" customHeight="1" x14ac:dyDescent="0.2">
      <c r="A46" s="9" t="s">
        <v>24</v>
      </c>
      <c r="B46" s="10">
        <f>SUM(B34:B45)</f>
        <v>7002609</v>
      </c>
      <c r="C46" s="10">
        <f>SUM(C34:C45)</f>
        <v>6436367</v>
      </c>
      <c r="D46" s="11">
        <f>SUM(D34:D45)</f>
        <v>566242</v>
      </c>
      <c r="E46" s="11">
        <f>E45</f>
        <v>13479701</v>
      </c>
    </row>
    <row r="47" spans="1:5" ht="15" customHeight="1" x14ac:dyDescent="0.2">
      <c r="A47" s="2" t="s">
        <v>25</v>
      </c>
      <c r="B47" s="4">
        <v>583816</v>
      </c>
      <c r="C47" s="4">
        <v>563979</v>
      </c>
      <c r="D47" s="5">
        <f t="shared" ref="D47:D58" si="6">B47-C47</f>
        <v>19837</v>
      </c>
      <c r="E47" s="5">
        <f>E45+D47</f>
        <v>13499538</v>
      </c>
    </row>
    <row r="48" spans="1:5" ht="15" customHeight="1" x14ac:dyDescent="0.2">
      <c r="A48" s="7" t="s">
        <v>9</v>
      </c>
      <c r="B48" s="8">
        <v>603491</v>
      </c>
      <c r="C48" s="8">
        <v>535036</v>
      </c>
      <c r="D48" s="6">
        <f t="shared" si="6"/>
        <v>68455</v>
      </c>
      <c r="E48" s="6">
        <f t="shared" ref="E48:E58" si="7">E47+D48</f>
        <v>13567993</v>
      </c>
    </row>
    <row r="49" spans="1:5" ht="15" customHeight="1" x14ac:dyDescent="0.2">
      <c r="A49" s="7" t="s">
        <v>10</v>
      </c>
      <c r="B49" s="8">
        <v>675165</v>
      </c>
      <c r="C49" s="8">
        <v>624092</v>
      </c>
      <c r="D49" s="6">
        <f t="shared" si="6"/>
        <v>51073</v>
      </c>
      <c r="E49" s="6">
        <f t="shared" si="7"/>
        <v>13619066</v>
      </c>
    </row>
    <row r="50" spans="1:5" ht="15" customHeight="1" x14ac:dyDescent="0.2">
      <c r="A50" s="7" t="s">
        <v>11</v>
      </c>
      <c r="B50" s="8">
        <v>589538</v>
      </c>
      <c r="C50" s="8">
        <v>534910</v>
      </c>
      <c r="D50" s="6">
        <f t="shared" si="6"/>
        <v>54628</v>
      </c>
      <c r="E50" s="6">
        <f t="shared" si="7"/>
        <v>13673694</v>
      </c>
    </row>
    <row r="51" spans="1:5" ht="15" customHeight="1" x14ac:dyDescent="0.2">
      <c r="A51" s="7" t="s">
        <v>12</v>
      </c>
      <c r="B51" s="8">
        <v>624158</v>
      </c>
      <c r="C51" s="20">
        <v>574004</v>
      </c>
      <c r="D51" s="6">
        <f t="shared" si="6"/>
        <v>50154</v>
      </c>
      <c r="E51" s="6">
        <f t="shared" si="7"/>
        <v>13723848</v>
      </c>
    </row>
    <row r="52" spans="1:5" ht="15" customHeight="1" x14ac:dyDescent="0.2">
      <c r="A52" s="7" t="s">
        <v>13</v>
      </c>
      <c r="B52" s="8">
        <v>593345</v>
      </c>
      <c r="C52" s="12">
        <v>557311</v>
      </c>
      <c r="D52" s="6">
        <f t="shared" si="6"/>
        <v>36034</v>
      </c>
      <c r="E52" s="6">
        <f t="shared" si="7"/>
        <v>13759882</v>
      </c>
    </row>
    <row r="53" spans="1:5" ht="15" customHeight="1" x14ac:dyDescent="0.2">
      <c r="A53" s="7" t="s">
        <v>14</v>
      </c>
      <c r="B53" s="8">
        <v>584018</v>
      </c>
      <c r="C53" s="12">
        <v>540450</v>
      </c>
      <c r="D53" s="6">
        <f t="shared" si="6"/>
        <v>43568</v>
      </c>
      <c r="E53" s="6">
        <f t="shared" si="7"/>
        <v>13803450</v>
      </c>
    </row>
    <row r="54" spans="1:5" ht="15" customHeight="1" x14ac:dyDescent="0.2">
      <c r="A54" s="7" t="s">
        <v>15</v>
      </c>
      <c r="B54" s="8">
        <v>648101</v>
      </c>
      <c r="C54" s="12">
        <v>582315</v>
      </c>
      <c r="D54" s="6">
        <f t="shared" si="6"/>
        <v>65786</v>
      </c>
      <c r="E54" s="6">
        <f t="shared" si="7"/>
        <v>13869236</v>
      </c>
    </row>
    <row r="55" spans="1:5" ht="15" customHeight="1" x14ac:dyDescent="0.2">
      <c r="A55" s="7" t="s">
        <v>16</v>
      </c>
      <c r="B55" s="8">
        <v>588437</v>
      </c>
      <c r="C55" s="12">
        <v>542854</v>
      </c>
      <c r="D55" s="6">
        <f t="shared" si="6"/>
        <v>45583</v>
      </c>
      <c r="E55" s="6">
        <f t="shared" si="7"/>
        <v>13914819</v>
      </c>
    </row>
    <row r="56" spans="1:5" ht="15" customHeight="1" x14ac:dyDescent="0.2">
      <c r="A56" s="7" t="s">
        <v>17</v>
      </c>
      <c r="B56" s="8">
        <v>626601</v>
      </c>
      <c r="C56" s="12">
        <v>557566</v>
      </c>
      <c r="D56" s="6">
        <f t="shared" si="6"/>
        <v>69035</v>
      </c>
      <c r="E56" s="6">
        <f t="shared" si="7"/>
        <v>13983854</v>
      </c>
    </row>
    <row r="57" spans="1:5" ht="15" customHeight="1" x14ac:dyDescent="0.2">
      <c r="A57" s="7" t="s">
        <v>18</v>
      </c>
      <c r="B57" s="8">
        <v>597559</v>
      </c>
      <c r="C57" s="12">
        <v>549090</v>
      </c>
      <c r="D57" s="6">
        <f t="shared" si="6"/>
        <v>48469</v>
      </c>
      <c r="E57" s="6">
        <f t="shared" si="7"/>
        <v>14032323</v>
      </c>
    </row>
    <row r="58" spans="1:5" ht="15" customHeight="1" x14ac:dyDescent="0.2">
      <c r="A58" s="7" t="s">
        <v>19</v>
      </c>
      <c r="B58" s="8">
        <v>483683</v>
      </c>
      <c r="C58" s="12">
        <v>653872</v>
      </c>
      <c r="D58" s="6">
        <f t="shared" si="6"/>
        <v>-170189</v>
      </c>
      <c r="E58" s="6">
        <f t="shared" si="7"/>
        <v>13862134</v>
      </c>
    </row>
    <row r="59" spans="1:5" ht="15" customHeight="1" x14ac:dyDescent="0.2">
      <c r="A59" s="9" t="s">
        <v>32</v>
      </c>
      <c r="B59" s="10">
        <f>SUM(B47:B58)</f>
        <v>7197912</v>
      </c>
      <c r="C59" s="10">
        <f>SUM(C47:C58)</f>
        <v>6815479</v>
      </c>
      <c r="D59" s="11">
        <f>SUM(D47:D58)</f>
        <v>382433</v>
      </c>
      <c r="E59" s="11">
        <f>E58</f>
        <v>13862134</v>
      </c>
    </row>
    <row r="60" spans="1:5" ht="15" customHeight="1" x14ac:dyDescent="0.2">
      <c r="A60" s="2" t="s">
        <v>35</v>
      </c>
      <c r="B60" s="4">
        <v>647082</v>
      </c>
      <c r="C60" s="4">
        <v>611625</v>
      </c>
      <c r="D60" s="5">
        <f t="shared" ref="D60:D71" si="8">B60-C60</f>
        <v>35457</v>
      </c>
      <c r="E60" s="5">
        <f>E58+D60</f>
        <v>13897591</v>
      </c>
    </row>
    <row r="61" spans="1:5" ht="15" customHeight="1" x14ac:dyDescent="0.2">
      <c r="A61" s="7" t="s">
        <v>9</v>
      </c>
      <c r="B61" s="8">
        <v>708510</v>
      </c>
      <c r="C61" s="8">
        <v>608947</v>
      </c>
      <c r="D61" s="6">
        <f t="shared" si="8"/>
        <v>99563</v>
      </c>
      <c r="E61" s="6">
        <f t="shared" ref="E61:E71" si="9">E60+D61</f>
        <v>13997154</v>
      </c>
    </row>
    <row r="62" spans="1:5" ht="15" customHeight="1" x14ac:dyDescent="0.2">
      <c r="A62" s="7" t="s">
        <v>10</v>
      </c>
      <c r="B62" s="8">
        <v>717732</v>
      </c>
      <c r="C62" s="8">
        <v>641611</v>
      </c>
      <c r="D62" s="6">
        <f t="shared" si="8"/>
        <v>76121</v>
      </c>
      <c r="E62" s="6">
        <f t="shared" si="9"/>
        <v>14073275</v>
      </c>
    </row>
    <row r="63" spans="1:5" ht="15" customHeight="1" x14ac:dyDescent="0.2">
      <c r="A63" s="7" t="s">
        <v>11</v>
      </c>
      <c r="B63" s="8">
        <v>727062</v>
      </c>
      <c r="C63" s="8">
        <v>651873</v>
      </c>
      <c r="D63" s="6">
        <f t="shared" si="8"/>
        <v>75189</v>
      </c>
      <c r="E63" s="6">
        <f t="shared" si="9"/>
        <v>14148464</v>
      </c>
    </row>
    <row r="64" spans="1:5" ht="15" customHeight="1" x14ac:dyDescent="0.2">
      <c r="A64" s="7" t="s">
        <v>37</v>
      </c>
      <c r="B64" s="8">
        <v>683314</v>
      </c>
      <c r="C64" s="20">
        <v>640959</v>
      </c>
      <c r="D64" s="6">
        <f t="shared" si="8"/>
        <v>42355</v>
      </c>
      <c r="E64" s="6">
        <f t="shared" si="9"/>
        <v>14190819</v>
      </c>
    </row>
    <row r="65" spans="1:5" ht="15" hidden="1" customHeight="1" x14ac:dyDescent="0.2">
      <c r="A65" s="7" t="s">
        <v>13</v>
      </c>
      <c r="B65" s="8">
        <v>0</v>
      </c>
      <c r="C65" s="12">
        <v>0</v>
      </c>
      <c r="D65" s="6">
        <f t="shared" si="8"/>
        <v>0</v>
      </c>
      <c r="E65" s="6">
        <f t="shared" si="9"/>
        <v>14190819</v>
      </c>
    </row>
    <row r="66" spans="1:5" ht="15" hidden="1" customHeight="1" x14ac:dyDescent="0.2">
      <c r="A66" s="7" t="s">
        <v>14</v>
      </c>
      <c r="B66" s="8">
        <v>0</v>
      </c>
      <c r="C66" s="12">
        <v>0</v>
      </c>
      <c r="D66" s="6">
        <f t="shared" si="8"/>
        <v>0</v>
      </c>
      <c r="E66" s="6">
        <f t="shared" si="9"/>
        <v>14190819</v>
      </c>
    </row>
    <row r="67" spans="1:5" ht="15" hidden="1" customHeight="1" x14ac:dyDescent="0.2">
      <c r="A67" s="7" t="s">
        <v>15</v>
      </c>
      <c r="B67" s="8">
        <v>0</v>
      </c>
      <c r="C67" s="12">
        <v>0</v>
      </c>
      <c r="D67" s="6">
        <f t="shared" si="8"/>
        <v>0</v>
      </c>
      <c r="E67" s="6">
        <f t="shared" si="9"/>
        <v>14190819</v>
      </c>
    </row>
    <row r="68" spans="1:5" ht="15" hidden="1" customHeight="1" x14ac:dyDescent="0.2">
      <c r="A68" s="7" t="s">
        <v>16</v>
      </c>
      <c r="B68" s="8">
        <v>0</v>
      </c>
      <c r="C68" s="12">
        <v>0</v>
      </c>
      <c r="D68" s="6">
        <f t="shared" si="8"/>
        <v>0</v>
      </c>
      <c r="E68" s="6">
        <f t="shared" si="9"/>
        <v>14190819</v>
      </c>
    </row>
    <row r="69" spans="1:5" ht="15" hidden="1" customHeight="1" x14ac:dyDescent="0.2">
      <c r="A69" s="7" t="s">
        <v>17</v>
      </c>
      <c r="B69" s="8">
        <v>0</v>
      </c>
      <c r="C69" s="12">
        <v>0</v>
      </c>
      <c r="D69" s="6">
        <f t="shared" si="8"/>
        <v>0</v>
      </c>
      <c r="E69" s="6">
        <f t="shared" si="9"/>
        <v>14190819</v>
      </c>
    </row>
    <row r="70" spans="1:5" ht="15" hidden="1" customHeight="1" x14ac:dyDescent="0.2">
      <c r="A70" s="7" t="s">
        <v>18</v>
      </c>
      <c r="B70" s="8">
        <v>0</v>
      </c>
      <c r="C70" s="12">
        <v>0</v>
      </c>
      <c r="D70" s="6">
        <f t="shared" si="8"/>
        <v>0</v>
      </c>
      <c r="E70" s="6">
        <f t="shared" si="9"/>
        <v>14190819</v>
      </c>
    </row>
    <row r="71" spans="1:5" ht="15" hidden="1" customHeight="1" x14ac:dyDescent="0.2">
      <c r="A71" s="7" t="s">
        <v>26</v>
      </c>
      <c r="B71" s="8">
        <v>0</v>
      </c>
      <c r="C71" s="12">
        <v>0</v>
      </c>
      <c r="D71" s="6">
        <f t="shared" si="8"/>
        <v>0</v>
      </c>
      <c r="E71" s="6">
        <f t="shared" si="9"/>
        <v>14190819</v>
      </c>
    </row>
    <row r="72" spans="1:5" ht="15" customHeight="1" x14ac:dyDescent="0.2">
      <c r="A72" s="9" t="s">
        <v>33</v>
      </c>
      <c r="B72" s="10">
        <f>SUM(B60:B71)</f>
        <v>3483700</v>
      </c>
      <c r="C72" s="10">
        <f>SUM(C60:C71)</f>
        <v>3155015</v>
      </c>
      <c r="D72" s="11">
        <f>SUM(D60:D71)</f>
        <v>328685</v>
      </c>
      <c r="E72" s="11">
        <f>E71</f>
        <v>14190819</v>
      </c>
    </row>
    <row r="73" spans="1:5" x14ac:dyDescent="0.2">
      <c r="A73" s="15" t="s">
        <v>27</v>
      </c>
    </row>
    <row r="74" spans="1:5" x14ac:dyDescent="0.2">
      <c r="A74" s="16" t="s">
        <v>28</v>
      </c>
    </row>
    <row r="75" spans="1:5" ht="24.75" customHeight="1" x14ac:dyDescent="0.2">
      <c r="A75" s="21" t="s">
        <v>36</v>
      </c>
      <c r="B75" s="21"/>
      <c r="C75" s="21"/>
      <c r="D75" s="21"/>
      <c r="E75" s="21"/>
    </row>
    <row r="77" spans="1:5" x14ac:dyDescent="0.2">
      <c r="E77" s="18"/>
    </row>
    <row r="78" spans="1:5" x14ac:dyDescent="0.2">
      <c r="E78" s="19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Minas Gerais</vt:lpstr>
      <vt:lpstr>Espírito Santo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  <vt:lpstr>'São Paulo'!Area_de_impressao</vt:lpstr>
      <vt:lpstr>'Espírito Santo'!Titulos_de_impressao</vt:lpstr>
      <vt:lpstr>'Minas Gerais'!Titulos_de_impressao</vt:lpstr>
      <vt:lpstr>'Rio de Janeiro'!Titulos_de_impressao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Miranda</dc:creator>
  <dc:description/>
  <cp:lastModifiedBy>licenciamento.sinduscon@outlook.com</cp:lastModifiedBy>
  <cp:revision>17</cp:revision>
  <cp:lastPrinted>2020-07-02T18:32:14Z</cp:lastPrinted>
  <dcterms:created xsi:type="dcterms:W3CDTF">2011-05-23T12:47:08Z</dcterms:created>
  <dcterms:modified xsi:type="dcterms:W3CDTF">2024-07-02T13:13:31Z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Sinduscon-MG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