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3EA01B0E-D347-4FE5-849D-01F7C5C27D77}" xr6:coauthVersionLast="47" xr6:coauthVersionMax="47" xr10:uidLastSave="{00000000-0000-0000-0000-000000000000}"/>
  <bookViews>
    <workbookView xWindow="-120" yWindow="-120" windowWidth="20730" windowHeight="11160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Acre!$A$1:$E$75</definedName>
    <definedName name="_xlnm.Print_Area" localSheetId="5">Amapá!$A$1:$E$75</definedName>
    <definedName name="_xlnm.Print_Area" localSheetId="2">Amazonas!$A$1:$E$75</definedName>
    <definedName name="_xlnm.Print_Area" localSheetId="4">Pará!$A$1:$E$75</definedName>
    <definedName name="_xlnm.Print_Area" localSheetId="0">Rondônia!$A$1:$E$75</definedName>
    <definedName name="_xlnm.Print_Area" localSheetId="3">Roraima!$A$1:$E$75</definedName>
    <definedName name="_xlnm.Print_Area" localSheetId="6">Tocantins!$A$1:$E$75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6" l="1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D59" i="7" l="1"/>
  <c r="D72" i="6"/>
  <c r="D72" i="5"/>
  <c r="D72" i="4"/>
  <c r="D72" i="3"/>
  <c r="D72" i="2"/>
  <c r="D72" i="1"/>
  <c r="D8" i="6"/>
  <c r="D34" i="3"/>
  <c r="D21" i="6" l="1"/>
  <c r="C33" i="6"/>
  <c r="D34" i="4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3" l="1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59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6" l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<sst xmlns="http://schemas.openxmlformats.org/spreadsheetml/2006/main" count="532" uniqueCount="39">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</sst>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9676</v>
      </c>
      <c r="C8" s="3">
        <v>9485</v>
      </c>
      <c r="D8" s="4">
        <f t="shared" ref="D8:D19" si="0">B8-C8</f>
        <v>191</v>
      </c>
      <c r="E8" s="5">
        <v>240859</v>
      </c>
    </row>
    <row r="9" spans="1:5" ht="15" customHeight="1" x14ac:dyDescent="0.2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242076</v>
      </c>
    </row>
    <row r="10" spans="1:5" ht="15" customHeight="1" x14ac:dyDescent="0.2">
      <c r="A10" s="6" t="s">
        <v>10</v>
      </c>
      <c r="B10" s="7">
        <v>9486</v>
      </c>
      <c r="C10" s="7">
        <v>10583</v>
      </c>
      <c r="D10" s="5">
        <f t="shared" si="0"/>
        <v>-1097</v>
      </c>
      <c r="E10" s="5">
        <f t="shared" si="1"/>
        <v>240979</v>
      </c>
    </row>
    <row r="11" spans="1:5" ht="15" customHeight="1" x14ac:dyDescent="0.2">
      <c r="A11" s="6" t="s">
        <v>11</v>
      </c>
      <c r="B11" s="7">
        <v>4014</v>
      </c>
      <c r="C11" s="7">
        <v>9529</v>
      </c>
      <c r="D11" s="5">
        <f t="shared" si="0"/>
        <v>-5515</v>
      </c>
      <c r="E11" s="5">
        <f t="shared" si="1"/>
        <v>235464</v>
      </c>
    </row>
    <row r="12" spans="1:5" ht="15" customHeight="1" x14ac:dyDescent="0.2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233973</v>
      </c>
    </row>
    <row r="13" spans="1:5" ht="15" customHeight="1" x14ac:dyDescent="0.2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234702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236009</v>
      </c>
    </row>
    <row r="15" spans="1:5" ht="15" customHeight="1" x14ac:dyDescent="0.2">
      <c r="A15" s="6" t="s">
        <v>15</v>
      </c>
      <c r="B15" s="7">
        <v>9598</v>
      </c>
      <c r="C15" s="7">
        <v>7907</v>
      </c>
      <c r="D15" s="5">
        <f t="shared" si="0"/>
        <v>1691</v>
      </c>
      <c r="E15" s="5">
        <f t="shared" si="1"/>
        <v>237700</v>
      </c>
    </row>
    <row r="16" spans="1:5" ht="15" customHeight="1" x14ac:dyDescent="0.2">
      <c r="A16" s="6" t="s">
        <v>16</v>
      </c>
      <c r="B16" s="7">
        <v>9987</v>
      </c>
      <c r="C16" s="7">
        <v>8313</v>
      </c>
      <c r="D16" s="5">
        <f t="shared" si="0"/>
        <v>1674</v>
      </c>
      <c r="E16" s="5">
        <f t="shared" si="1"/>
        <v>239374</v>
      </c>
    </row>
    <row r="17" spans="1:5" ht="15" customHeight="1" x14ac:dyDescent="0.2">
      <c r="A17" s="6" t="s">
        <v>17</v>
      </c>
      <c r="B17" s="7">
        <v>10418</v>
      </c>
      <c r="C17" s="7">
        <v>8842</v>
      </c>
      <c r="D17" s="5">
        <f t="shared" si="0"/>
        <v>1576</v>
      </c>
      <c r="E17" s="5">
        <f t="shared" si="1"/>
        <v>240950</v>
      </c>
    </row>
    <row r="18" spans="1:5" ht="15" customHeight="1" x14ac:dyDescent="0.2">
      <c r="A18" s="6" t="s">
        <v>18</v>
      </c>
      <c r="B18" s="7">
        <v>10045</v>
      </c>
      <c r="C18" s="7">
        <v>9100</v>
      </c>
      <c r="D18" s="5">
        <f t="shared" si="0"/>
        <v>945</v>
      </c>
      <c r="E18" s="5">
        <f t="shared" si="1"/>
        <v>241895</v>
      </c>
    </row>
    <row r="19" spans="1:5" ht="15" customHeight="1" x14ac:dyDescent="0.2">
      <c r="A19" s="6" t="s">
        <v>19</v>
      </c>
      <c r="B19" s="7">
        <v>8131</v>
      </c>
      <c r="C19" s="7">
        <v>8291</v>
      </c>
      <c r="D19" s="5">
        <f t="shared" si="0"/>
        <v>-160</v>
      </c>
      <c r="E19" s="5">
        <f t="shared" si="1"/>
        <v>241735</v>
      </c>
    </row>
    <row r="20" spans="1:5" ht="15" customHeight="1" x14ac:dyDescent="0.2">
      <c r="A20" s="8" t="s">
        <v>20</v>
      </c>
      <c r="B20" s="9">
        <f>SUM(B8:B19)</f>
        <v>104929</v>
      </c>
      <c r="C20" s="9">
        <f>SUM(C8:C19)</f>
        <v>103862</v>
      </c>
      <c r="D20" s="9">
        <f>SUM(D8:D19)</f>
        <v>1067</v>
      </c>
      <c r="E20" s="10">
        <f>E19</f>
        <v>241735</v>
      </c>
    </row>
    <row r="21" spans="1:5" ht="15" customHeight="1" x14ac:dyDescent="0.2">
      <c r="A21" s="2" t="s">
        <v>21</v>
      </c>
      <c r="B21" s="3">
        <v>10414</v>
      </c>
      <c r="C21" s="3">
        <v>9832</v>
      </c>
      <c r="D21" s="4">
        <f t="shared" ref="D21:D32" si="2">B21-C21</f>
        <v>582</v>
      </c>
      <c r="E21" s="4">
        <f>E19+D21</f>
        <v>242317</v>
      </c>
    </row>
    <row r="22" spans="1:5" ht="15" customHeight="1" x14ac:dyDescent="0.2">
      <c r="A22" s="6" t="s">
        <v>9</v>
      </c>
      <c r="B22" s="7">
        <v>11435</v>
      </c>
      <c r="C22" s="7">
        <v>9473</v>
      </c>
      <c r="D22" s="5">
        <f t="shared" si="2"/>
        <v>1962</v>
      </c>
      <c r="E22" s="5">
        <f t="shared" ref="E22:E32" si="3">E21+D22</f>
        <v>244279</v>
      </c>
    </row>
    <row r="23" spans="1:5" ht="15" customHeight="1" x14ac:dyDescent="0.2">
      <c r="A23" s="6" t="s">
        <v>10</v>
      </c>
      <c r="B23" s="7">
        <v>10641</v>
      </c>
      <c r="C23" s="7">
        <v>10165</v>
      </c>
      <c r="D23" s="5">
        <f t="shared" si="2"/>
        <v>476</v>
      </c>
      <c r="E23" s="5">
        <f t="shared" si="3"/>
        <v>244755</v>
      </c>
    </row>
    <row r="24" spans="1:5" ht="15" customHeight="1" x14ac:dyDescent="0.2">
      <c r="A24" s="6" t="s">
        <v>11</v>
      </c>
      <c r="B24" s="7">
        <v>9847</v>
      </c>
      <c r="C24" s="7">
        <v>9244</v>
      </c>
      <c r="D24" s="5">
        <f t="shared" si="2"/>
        <v>603</v>
      </c>
      <c r="E24" s="5">
        <f t="shared" si="3"/>
        <v>245358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246831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250188</v>
      </c>
    </row>
    <row r="27" spans="1:5" ht="15" customHeight="1" x14ac:dyDescent="0.2">
      <c r="A27" s="6" t="s">
        <v>14</v>
      </c>
      <c r="B27" s="7">
        <v>13634</v>
      </c>
      <c r="C27" s="7">
        <v>10830</v>
      </c>
      <c r="D27" s="5">
        <f t="shared" si="2"/>
        <v>2804</v>
      </c>
      <c r="E27" s="5">
        <f t="shared" si="3"/>
        <v>252992</v>
      </c>
    </row>
    <row r="28" spans="1:5" ht="15" customHeight="1" x14ac:dyDescent="0.2">
      <c r="A28" s="6" t="s">
        <v>15</v>
      </c>
      <c r="B28" s="7">
        <v>13826</v>
      </c>
      <c r="C28" s="7">
        <v>10993</v>
      </c>
      <c r="D28" s="5">
        <f t="shared" si="2"/>
        <v>2833</v>
      </c>
      <c r="E28" s="5">
        <f t="shared" si="3"/>
        <v>255825</v>
      </c>
    </row>
    <row r="29" spans="1:5" ht="15" customHeight="1" x14ac:dyDescent="0.2">
      <c r="A29" s="6" t="s">
        <v>16</v>
      </c>
      <c r="B29" s="7">
        <v>12951</v>
      </c>
      <c r="C29" s="7">
        <v>12171</v>
      </c>
      <c r="D29" s="5">
        <f t="shared" si="2"/>
        <v>780</v>
      </c>
      <c r="E29" s="5">
        <f t="shared" si="3"/>
        <v>256605</v>
      </c>
    </row>
    <row r="30" spans="1:5" ht="15" customHeight="1" x14ac:dyDescent="0.2">
      <c r="A30" s="6" t="s">
        <v>17</v>
      </c>
      <c r="B30" s="7">
        <v>12487</v>
      </c>
      <c r="C30" s="7">
        <v>11526</v>
      </c>
      <c r="D30" s="5">
        <f t="shared" si="2"/>
        <v>961</v>
      </c>
      <c r="E30" s="5">
        <f t="shared" si="3"/>
        <v>257566</v>
      </c>
    </row>
    <row r="31" spans="1:5" ht="15" customHeight="1" x14ac:dyDescent="0.2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259124</v>
      </c>
    </row>
    <row r="32" spans="1:5" ht="15" customHeight="1" x14ac:dyDescent="0.2">
      <c r="A32" s="6" t="s">
        <v>19</v>
      </c>
      <c r="B32" s="7">
        <v>10326</v>
      </c>
      <c r="C32" s="7">
        <v>11358</v>
      </c>
      <c r="D32" s="5">
        <f t="shared" si="2"/>
        <v>-1032</v>
      </c>
      <c r="E32" s="5">
        <f t="shared" si="3"/>
        <v>258092</v>
      </c>
    </row>
    <row r="33" spans="1:5" ht="15" customHeight="1" x14ac:dyDescent="0.2">
      <c r="A33" s="8" t="s">
        <v>22</v>
      </c>
      <c r="B33" s="9">
        <f>SUM(B21:B32)</f>
        <v>142700</v>
      </c>
      <c r="C33" s="9">
        <f>SUM(C21:C32)</f>
        <v>126343</v>
      </c>
      <c r="D33" s="10">
        <f>SUM(D21:D32)</f>
        <v>16357</v>
      </c>
      <c r="E33" s="10">
        <f>E32</f>
        <v>258092</v>
      </c>
    </row>
    <row r="34" spans="1:5" ht="15" customHeight="1" x14ac:dyDescent="0.2">
      <c r="A34" s="2" t="s">
        <v>23</v>
      </c>
      <c r="B34" s="3">
        <v>12806</v>
      </c>
      <c r="C34" s="3">
        <v>11928</v>
      </c>
      <c r="D34" s="4">
        <f t="shared" ref="D34:D45" si="4">B34-C34</f>
        <v>878</v>
      </c>
      <c r="E34" s="4">
        <f>E32+D34</f>
        <v>258970</v>
      </c>
    </row>
    <row r="35" spans="1:5" ht="15" customHeight="1" x14ac:dyDescent="0.2">
      <c r="A35" s="6" t="s">
        <v>9</v>
      </c>
      <c r="B35" s="7">
        <v>14833</v>
      </c>
      <c r="C35" s="7">
        <v>11894</v>
      </c>
      <c r="D35" s="5">
        <f t="shared" si="4"/>
        <v>2939</v>
      </c>
      <c r="E35" s="5">
        <f t="shared" ref="E35:E45" si="5">E34+D35</f>
        <v>261909</v>
      </c>
    </row>
    <row r="36" spans="1:5" ht="15" customHeight="1" x14ac:dyDescent="0.2">
      <c r="A36" s="6" t="s">
        <v>10</v>
      </c>
      <c r="B36" s="7">
        <v>14240</v>
      </c>
      <c r="C36" s="7">
        <v>12852</v>
      </c>
      <c r="D36" s="5">
        <f t="shared" si="4"/>
        <v>1388</v>
      </c>
      <c r="E36" s="5">
        <f t="shared" si="5"/>
        <v>263297</v>
      </c>
    </row>
    <row r="37" spans="1:5" ht="15" customHeight="1" x14ac:dyDescent="0.2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264449</v>
      </c>
    </row>
    <row r="38" spans="1:5" ht="15" customHeight="1" x14ac:dyDescent="0.2">
      <c r="A38" s="6" t="s">
        <v>12</v>
      </c>
      <c r="B38" s="7">
        <v>13835</v>
      </c>
      <c r="C38" s="7">
        <v>11735</v>
      </c>
      <c r="D38" s="5">
        <f t="shared" si="4"/>
        <v>2100</v>
      </c>
      <c r="E38" s="5">
        <f t="shared" si="5"/>
        <v>266549</v>
      </c>
    </row>
    <row r="39" spans="1:5" ht="15" customHeight="1" x14ac:dyDescent="0.2">
      <c r="A39" s="6" t="s">
        <v>13</v>
      </c>
      <c r="B39" s="7">
        <v>14154</v>
      </c>
      <c r="C39" s="7">
        <v>11396</v>
      </c>
      <c r="D39" s="5">
        <f t="shared" si="4"/>
        <v>2758</v>
      </c>
      <c r="E39" s="5">
        <f t="shared" si="5"/>
        <v>269307</v>
      </c>
    </row>
    <row r="40" spans="1:5" ht="15" customHeight="1" x14ac:dyDescent="0.2">
      <c r="A40" s="6" t="s">
        <v>14</v>
      </c>
      <c r="B40" s="7">
        <v>13902</v>
      </c>
      <c r="C40" s="7">
        <v>12273</v>
      </c>
      <c r="D40" s="5">
        <f t="shared" si="4"/>
        <v>1629</v>
      </c>
      <c r="E40" s="5">
        <f t="shared" si="5"/>
        <v>270936</v>
      </c>
    </row>
    <row r="41" spans="1:5" ht="15" customHeight="1" x14ac:dyDescent="0.2">
      <c r="A41" s="6" t="s">
        <v>15</v>
      </c>
      <c r="B41" s="7">
        <v>14599</v>
      </c>
      <c r="C41" s="7">
        <v>12667</v>
      </c>
      <c r="D41" s="5">
        <f t="shared" si="4"/>
        <v>1932</v>
      </c>
      <c r="E41" s="5">
        <f t="shared" si="5"/>
        <v>272868</v>
      </c>
    </row>
    <row r="42" spans="1:5" ht="15" customHeight="1" x14ac:dyDescent="0.2">
      <c r="A42" s="6" t="s">
        <v>16</v>
      </c>
      <c r="B42" s="7">
        <v>13499</v>
      </c>
      <c r="C42" s="7">
        <v>11660</v>
      </c>
      <c r="D42" s="5">
        <f t="shared" si="4"/>
        <v>1839</v>
      </c>
      <c r="E42" s="5">
        <f t="shared" si="5"/>
        <v>274707</v>
      </c>
    </row>
    <row r="43" spans="1:5" ht="18" customHeight="1" x14ac:dyDescent="0.2">
      <c r="A43" s="6" t="s">
        <v>17</v>
      </c>
      <c r="B43" s="7">
        <v>12465</v>
      </c>
      <c r="C43" s="7">
        <v>11749</v>
      </c>
      <c r="D43" s="5">
        <f t="shared" si="4"/>
        <v>716</v>
      </c>
      <c r="E43" s="5">
        <f t="shared" si="5"/>
        <v>275423</v>
      </c>
    </row>
    <row r="44" spans="1:5" ht="15" customHeight="1" x14ac:dyDescent="0.2">
      <c r="A44" s="6" t="s">
        <v>18</v>
      </c>
      <c r="B44" s="7">
        <v>11029</v>
      </c>
      <c r="C44" s="7">
        <v>10844</v>
      </c>
      <c r="D44" s="5">
        <f t="shared" si="4"/>
        <v>185</v>
      </c>
      <c r="E44" s="5">
        <f t="shared" si="5"/>
        <v>275608</v>
      </c>
    </row>
    <row r="45" spans="1:5" ht="15" customHeight="1" x14ac:dyDescent="0.2">
      <c r="A45" s="6" t="s">
        <v>19</v>
      </c>
      <c r="B45" s="7">
        <v>9342</v>
      </c>
      <c r="C45" s="7">
        <v>10714</v>
      </c>
      <c r="D45" s="5">
        <f t="shared" si="4"/>
        <v>-1372</v>
      </c>
      <c r="E45" s="5">
        <f t="shared" si="5"/>
        <v>274236</v>
      </c>
    </row>
    <row r="46" spans="1:5" ht="15" customHeight="1" x14ac:dyDescent="0.2">
      <c r="A46" s="8" t="s">
        <v>24</v>
      </c>
      <c r="B46" s="9">
        <f>SUM(B34:B45)</f>
        <v>157542</v>
      </c>
      <c r="C46" s="9">
        <f>SUM(C34:C45)</f>
        <v>141398</v>
      </c>
      <c r="D46" s="10">
        <f>SUM(D34:D45)</f>
        <v>16144</v>
      </c>
      <c r="E46" s="10">
        <f>E45</f>
        <v>274236</v>
      </c>
    </row>
    <row r="47" spans="1:5" ht="15" customHeight="1" x14ac:dyDescent="0.2">
      <c r="A47" s="2" t="s">
        <v>25</v>
      </c>
      <c r="B47" s="3">
        <v>12540</v>
      </c>
      <c r="C47" s="3">
        <v>12935</v>
      </c>
      <c r="D47" s="4">
        <f t="shared" ref="D47:D58" si="6">B47-C47</f>
        <v>-395</v>
      </c>
      <c r="E47" s="4">
        <f>E45+D47</f>
        <v>273841</v>
      </c>
    </row>
    <row r="48" spans="1:5" ht="15" customHeight="1" x14ac:dyDescent="0.2">
      <c r="A48" s="6" t="s">
        <v>9</v>
      </c>
      <c r="B48" s="7">
        <v>14526</v>
      </c>
      <c r="C48" s="7">
        <v>12048</v>
      </c>
      <c r="D48" s="5">
        <f t="shared" si="6"/>
        <v>2478</v>
      </c>
      <c r="E48" s="5">
        <f t="shared" ref="E48:E58" si="7">E47+D48</f>
        <v>276319</v>
      </c>
    </row>
    <row r="49" spans="1:5" ht="15" customHeight="1" x14ac:dyDescent="0.2">
      <c r="A49" s="6" t="s">
        <v>10</v>
      </c>
      <c r="B49" s="7">
        <v>14475</v>
      </c>
      <c r="C49" s="7">
        <v>13371</v>
      </c>
      <c r="D49" s="5">
        <f t="shared" si="6"/>
        <v>1104</v>
      </c>
      <c r="E49" s="5">
        <f t="shared" si="7"/>
        <v>277423</v>
      </c>
    </row>
    <row r="50" spans="1:5" ht="15" customHeight="1" x14ac:dyDescent="0.2">
      <c r="A50" s="6" t="s">
        <v>11</v>
      </c>
      <c r="B50" s="7">
        <v>12566</v>
      </c>
      <c r="C50" s="7">
        <v>11662</v>
      </c>
      <c r="D50" s="5">
        <f t="shared" si="6"/>
        <v>904</v>
      </c>
      <c r="E50" s="5">
        <f t="shared" si="7"/>
        <v>278327</v>
      </c>
    </row>
    <row r="51" spans="1:5" ht="15" customHeight="1" x14ac:dyDescent="0.2">
      <c r="A51" s="6" t="s">
        <v>12</v>
      </c>
      <c r="B51" s="7">
        <v>14470</v>
      </c>
      <c r="C51" s="7">
        <v>12657</v>
      </c>
      <c r="D51" s="5">
        <f t="shared" si="6"/>
        <v>1813</v>
      </c>
      <c r="E51" s="5">
        <f t="shared" si="7"/>
        <v>280140</v>
      </c>
    </row>
    <row r="52" spans="1:5" ht="15" customHeight="1" x14ac:dyDescent="0.2">
      <c r="A52" s="6" t="s">
        <v>13</v>
      </c>
      <c r="B52" s="7">
        <v>14254</v>
      </c>
      <c r="C52" s="7">
        <v>12109</v>
      </c>
      <c r="D52" s="5">
        <f t="shared" si="6"/>
        <v>2145</v>
      </c>
      <c r="E52" s="5">
        <f t="shared" si="7"/>
        <v>282285</v>
      </c>
    </row>
    <row r="53" spans="1:5" ht="15" customHeight="1" x14ac:dyDescent="0.2">
      <c r="A53" s="6" t="s">
        <v>14</v>
      </c>
      <c r="B53" s="7">
        <v>13928</v>
      </c>
      <c r="C53" s="7">
        <v>12849</v>
      </c>
      <c r="D53" s="5">
        <f t="shared" si="6"/>
        <v>1079</v>
      </c>
      <c r="E53" s="5">
        <f t="shared" si="7"/>
        <v>283364</v>
      </c>
    </row>
    <row r="54" spans="1:5" ht="15" customHeight="1" x14ac:dyDescent="0.2">
      <c r="A54" s="6" t="s">
        <v>15</v>
      </c>
      <c r="B54" s="7">
        <v>14782</v>
      </c>
      <c r="C54" s="7">
        <v>12780</v>
      </c>
      <c r="D54" s="5">
        <f t="shared" si="6"/>
        <v>2002</v>
      </c>
      <c r="E54" s="5">
        <f t="shared" si="7"/>
        <v>285366</v>
      </c>
    </row>
    <row r="55" spans="1:5" ht="15" customHeight="1" x14ac:dyDescent="0.2">
      <c r="A55" s="6" t="s">
        <v>16</v>
      </c>
      <c r="B55" s="7">
        <v>13409</v>
      </c>
      <c r="C55" s="7">
        <v>12104</v>
      </c>
      <c r="D55" s="5">
        <f t="shared" si="6"/>
        <v>1305</v>
      </c>
      <c r="E55" s="5">
        <f t="shared" si="7"/>
        <v>286671</v>
      </c>
    </row>
    <row r="56" spans="1:5" ht="18" customHeight="1" x14ac:dyDescent="0.2">
      <c r="A56" s="6" t="s">
        <v>17</v>
      </c>
      <c r="B56" s="7">
        <v>12789</v>
      </c>
      <c r="C56" s="7">
        <v>12343</v>
      </c>
      <c r="D56" s="5">
        <f t="shared" si="6"/>
        <v>446</v>
      </c>
      <c r="E56" s="5">
        <f t="shared" si="7"/>
        <v>287117</v>
      </c>
    </row>
    <row r="57" spans="1:5" ht="15" customHeight="1" x14ac:dyDescent="0.2">
      <c r="A57" s="6" t="s">
        <v>18</v>
      </c>
      <c r="B57" s="7">
        <v>12336</v>
      </c>
      <c r="C57" s="7">
        <v>11905</v>
      </c>
      <c r="D57" s="5">
        <f t="shared" si="6"/>
        <v>431</v>
      </c>
      <c r="E57" s="5">
        <f t="shared" si="7"/>
        <v>287548</v>
      </c>
    </row>
    <row r="58" spans="1:5" ht="15" customHeight="1" x14ac:dyDescent="0.2">
      <c r="A58" s="6" t="s">
        <v>19</v>
      </c>
      <c r="B58" s="7">
        <v>9371</v>
      </c>
      <c r="C58" s="7">
        <v>11616</v>
      </c>
      <c r="D58" s="5">
        <f t="shared" si="6"/>
        <v>-2245</v>
      </c>
      <c r="E58" s="5">
        <f t="shared" si="7"/>
        <v>285303</v>
      </c>
    </row>
    <row r="59" spans="1:5" ht="15" customHeight="1" x14ac:dyDescent="0.2">
      <c r="A59" s="8" t="s">
        <v>35</v>
      </c>
      <c r="B59" s="9">
        <f>SUM(B47:B58)</f>
        <v>159446</v>
      </c>
      <c r="C59" s="9">
        <f>SUM(C47:C58)</f>
        <v>148379</v>
      </c>
      <c r="D59" s="10">
        <f>SUM(D47:D58)</f>
        <v>11067</v>
      </c>
      <c r="E59" s="10">
        <f>E58</f>
        <v>285303</v>
      </c>
    </row>
    <row r="60" spans="1:5" ht="15" customHeight="1" x14ac:dyDescent="0.2">
      <c r="A60" s="2" t="s">
        <v>36</v>
      </c>
      <c r="B60" s="3">
        <v>13781</v>
      </c>
      <c r="C60" s="3">
        <v>13623</v>
      </c>
      <c r="D60" s="4">
        <f t="shared" ref="D60:D71" si="8">B60-C60</f>
        <v>158</v>
      </c>
      <c r="E60" s="4">
        <f>E58+D60</f>
        <v>285461</v>
      </c>
    </row>
    <row r="61" spans="1:5" ht="15" customHeight="1" x14ac:dyDescent="0.2">
      <c r="A61" s="6" t="s">
        <v>9</v>
      </c>
      <c r="B61" s="7">
        <v>16142</v>
      </c>
      <c r="C61" s="7">
        <v>13561</v>
      </c>
      <c r="D61" s="5">
        <f t="shared" si="8"/>
        <v>2581</v>
      </c>
      <c r="E61" s="5">
        <f t="shared" ref="E61:E71" si="9">E60+D61</f>
        <v>288042</v>
      </c>
    </row>
    <row r="62" spans="1:5" ht="15" customHeight="1" x14ac:dyDescent="0.2">
      <c r="A62" s="6" t="s">
        <v>10</v>
      </c>
      <c r="B62" s="7">
        <v>14765</v>
      </c>
      <c r="C62" s="7">
        <v>13231</v>
      </c>
      <c r="D62" s="5">
        <f t="shared" si="8"/>
        <v>1534</v>
      </c>
      <c r="E62" s="5">
        <f t="shared" si="9"/>
        <v>289576</v>
      </c>
    </row>
    <row r="63" spans="1:5" ht="15" customHeight="1" x14ac:dyDescent="0.2">
      <c r="A63" s="6" t="s">
        <v>11</v>
      </c>
      <c r="B63" s="7">
        <v>14567</v>
      </c>
      <c r="C63" s="7">
        <v>14028</v>
      </c>
      <c r="D63" s="5">
        <f t="shared" si="8"/>
        <v>539</v>
      </c>
      <c r="E63" s="5">
        <f t="shared" si="9"/>
        <v>290115</v>
      </c>
    </row>
    <row r="64" spans="1:5" ht="15" customHeight="1" x14ac:dyDescent="0.2">
      <c r="A64" s="6" t="s">
        <v>12</v>
      </c>
      <c r="B64" s="7">
        <v>13955</v>
      </c>
      <c r="C64" s="7">
        <v>13041</v>
      </c>
      <c r="D64" s="5">
        <f t="shared" si="8"/>
        <v>914</v>
      </c>
      <c r="E64" s="5">
        <f t="shared" si="9"/>
        <v>291029</v>
      </c>
    </row>
    <row r="65" spans="1:5" ht="15" customHeight="1" x14ac:dyDescent="0.2">
      <c r="A65" s="6" t="s">
        <v>13</v>
      </c>
      <c r="B65" s="7">
        <v>14222</v>
      </c>
      <c r="C65" s="7">
        <v>12758</v>
      </c>
      <c r="D65" s="5">
        <f t="shared" si="8"/>
        <v>1464</v>
      </c>
      <c r="E65" s="5">
        <f t="shared" si="9"/>
        <v>292493</v>
      </c>
    </row>
    <row r="66" spans="1:5" ht="15" customHeight="1" x14ac:dyDescent="0.2">
      <c r="A66" s="6" t="s">
        <v>14</v>
      </c>
      <c r="B66" s="7">
        <v>16107</v>
      </c>
      <c r="C66" s="7">
        <v>13723</v>
      </c>
      <c r="D66" s="5">
        <f t="shared" si="8"/>
        <v>2384</v>
      </c>
      <c r="E66" s="5">
        <f t="shared" si="9"/>
        <v>294877</v>
      </c>
    </row>
    <row r="67" spans="1:5" ht="15" customHeight="1" x14ac:dyDescent="0.2">
      <c r="A67" s="6" t="s">
        <v>15</v>
      </c>
      <c r="B67" s="7">
        <v>14808</v>
      </c>
      <c r="C67" s="7">
        <v>13564</v>
      </c>
      <c r="D67" s="5">
        <f t="shared" si="8"/>
        <v>1244</v>
      </c>
      <c r="E67" s="5">
        <f t="shared" si="9"/>
        <v>296121</v>
      </c>
    </row>
    <row r="68" spans="1:5" ht="15" customHeight="1" x14ac:dyDescent="0.2">
      <c r="A68" s="6" t="s">
        <v>16</v>
      </c>
      <c r="B68" s="7">
        <v>13245</v>
      </c>
      <c r="C68" s="7">
        <v>12648</v>
      </c>
      <c r="D68" s="5">
        <f t="shared" si="8"/>
        <v>597</v>
      </c>
      <c r="E68" s="5">
        <f t="shared" si="9"/>
        <v>296718</v>
      </c>
    </row>
    <row r="69" spans="1:5" ht="18" customHeight="1" x14ac:dyDescent="0.2">
      <c r="A69" s="6" t="s">
        <v>38</v>
      </c>
      <c r="B69" s="7">
        <v>13529</v>
      </c>
      <c r="C69" s="7">
        <v>13372</v>
      </c>
      <c r="D69" s="5">
        <f t="shared" si="8"/>
        <v>157</v>
      </c>
      <c r="E69" s="5">
        <f t="shared" si="9"/>
        <v>296875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296875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296875</v>
      </c>
    </row>
    <row r="72" spans="1:5" ht="15" customHeight="1" x14ac:dyDescent="0.2">
      <c r="A72" s="8" t="s">
        <v>34</v>
      </c>
      <c r="B72" s="9">
        <f>SUM(B60:B71)</f>
        <v>145121</v>
      </c>
      <c r="C72" s="9">
        <f>SUM(C60:C71)</f>
        <v>133549</v>
      </c>
      <c r="D72" s="10">
        <f>SUM(D60:D71)</f>
        <v>11572</v>
      </c>
      <c r="E72" s="10">
        <f>E71</f>
        <v>296875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2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ht="12.75" customHeight="1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81311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82281</v>
      </c>
    </row>
    <row r="10" spans="1:5" ht="15" customHeight="1" x14ac:dyDescent="0.2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82399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81830</v>
      </c>
    </row>
    <row r="12" spans="1:5" ht="15" customHeight="1" x14ac:dyDescent="0.2">
      <c r="A12" s="6" t="s">
        <v>12</v>
      </c>
      <c r="B12" s="7">
        <v>1702</v>
      </c>
      <c r="C12" s="7">
        <v>1808</v>
      </c>
      <c r="D12" s="5">
        <f t="shared" si="0"/>
        <v>-106</v>
      </c>
      <c r="E12" s="5">
        <f t="shared" si="1"/>
        <v>81724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81704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81889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82499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83014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83657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84188</v>
      </c>
    </row>
    <row r="19" spans="1:5" ht="15" customHeight="1" x14ac:dyDescent="0.2">
      <c r="A19" s="6" t="s">
        <v>19</v>
      </c>
      <c r="B19" s="7">
        <v>1994</v>
      </c>
      <c r="C19" s="7">
        <v>2448</v>
      </c>
      <c r="D19" s="5">
        <f t="shared" si="0"/>
        <v>-454</v>
      </c>
      <c r="E19" s="5">
        <f t="shared" si="1"/>
        <v>83734</v>
      </c>
    </row>
    <row r="20" spans="1:5" ht="15" customHeight="1" x14ac:dyDescent="0.2">
      <c r="A20" s="8" t="s">
        <v>20</v>
      </c>
      <c r="B20" s="9">
        <f>SUM(B8:B19)</f>
        <v>29555</v>
      </c>
      <c r="C20" s="9">
        <f>SUM(C8:C19)</f>
        <v>26939</v>
      </c>
      <c r="D20" s="9">
        <f>SUM(D8:D19)</f>
        <v>2616</v>
      </c>
      <c r="E20" s="10">
        <f>E19</f>
        <v>83734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84153</v>
      </c>
    </row>
    <row r="22" spans="1:5" ht="15" customHeight="1" x14ac:dyDescent="0.2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85027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85055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85413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86759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87820</v>
      </c>
    </row>
    <row r="27" spans="1:5" ht="15" customHeight="1" x14ac:dyDescent="0.2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88715</v>
      </c>
    </row>
    <row r="28" spans="1:5" ht="15" customHeight="1" x14ac:dyDescent="0.2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89116</v>
      </c>
    </row>
    <row r="29" spans="1:5" ht="15" customHeight="1" x14ac:dyDescent="0.2">
      <c r="A29" s="6" t="s">
        <v>16</v>
      </c>
      <c r="B29" s="7">
        <v>4643</v>
      </c>
      <c r="C29" s="7">
        <v>3611</v>
      </c>
      <c r="D29" s="5">
        <f t="shared" si="2"/>
        <v>1032</v>
      </c>
      <c r="E29" s="5">
        <f t="shared" si="3"/>
        <v>90148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91115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92040</v>
      </c>
    </row>
    <row r="32" spans="1:5" ht="15" customHeight="1" x14ac:dyDescent="0.2">
      <c r="A32" s="6" t="s">
        <v>19</v>
      </c>
      <c r="B32" s="7">
        <v>2744</v>
      </c>
      <c r="C32" s="7">
        <v>3009</v>
      </c>
      <c r="D32" s="5">
        <f t="shared" si="2"/>
        <v>-265</v>
      </c>
      <c r="E32" s="5">
        <f t="shared" si="3"/>
        <v>91775</v>
      </c>
    </row>
    <row r="33" spans="1:5" ht="15" customHeight="1" x14ac:dyDescent="0.2">
      <c r="A33" s="8" t="s">
        <v>22</v>
      </c>
      <c r="B33" s="9">
        <f>SUM(B21:B32)</f>
        <v>43500</v>
      </c>
      <c r="C33" s="9">
        <f>SUM(C21:C32)</f>
        <v>35459</v>
      </c>
      <c r="D33" s="10">
        <f>SUM(D21:D32)</f>
        <v>8041</v>
      </c>
      <c r="E33" s="10">
        <f>E32</f>
        <v>91775</v>
      </c>
    </row>
    <row r="34" spans="1:5" ht="15" customHeight="1" x14ac:dyDescent="0.2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91981</v>
      </c>
    </row>
    <row r="35" spans="1:5" ht="15" customHeight="1" x14ac:dyDescent="0.2">
      <c r="A35" s="6" t="s">
        <v>9</v>
      </c>
      <c r="B35" s="7">
        <v>4205</v>
      </c>
      <c r="C35" s="7">
        <v>3530</v>
      </c>
      <c r="D35" s="5">
        <f t="shared" si="4"/>
        <v>675</v>
      </c>
      <c r="E35" s="5">
        <f t="shared" ref="E35:E45" si="5">E34+D35</f>
        <v>92656</v>
      </c>
    </row>
    <row r="36" spans="1:5" ht="15" customHeight="1" x14ac:dyDescent="0.2">
      <c r="A36" s="6" t="s">
        <v>10</v>
      </c>
      <c r="B36" s="7">
        <v>4287</v>
      </c>
      <c r="C36" s="7">
        <v>3591</v>
      </c>
      <c r="D36" s="5">
        <f t="shared" si="4"/>
        <v>696</v>
      </c>
      <c r="E36" s="5">
        <f t="shared" si="5"/>
        <v>93352</v>
      </c>
    </row>
    <row r="37" spans="1:5" ht="15" customHeight="1" x14ac:dyDescent="0.2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94151</v>
      </c>
    </row>
    <row r="38" spans="1:5" ht="15" customHeight="1" x14ac:dyDescent="0.2">
      <c r="A38" s="6" t="s">
        <v>12</v>
      </c>
      <c r="B38" s="7">
        <v>4952</v>
      </c>
      <c r="C38" s="7">
        <v>4090</v>
      </c>
      <c r="D38" s="5">
        <f t="shared" si="4"/>
        <v>862</v>
      </c>
      <c r="E38" s="5">
        <f t="shared" si="5"/>
        <v>95013</v>
      </c>
    </row>
    <row r="39" spans="1:5" ht="15" customHeight="1" x14ac:dyDescent="0.2">
      <c r="A39" s="6" t="s">
        <v>13</v>
      </c>
      <c r="B39" s="7">
        <v>4912</v>
      </c>
      <c r="C39" s="7">
        <v>3678</v>
      </c>
      <c r="D39" s="5">
        <f t="shared" si="4"/>
        <v>1234</v>
      </c>
      <c r="E39" s="5">
        <f t="shared" si="5"/>
        <v>96247</v>
      </c>
    </row>
    <row r="40" spans="1:5" ht="15" customHeight="1" x14ac:dyDescent="0.2">
      <c r="A40" s="6" t="s">
        <v>14</v>
      </c>
      <c r="B40" s="7">
        <v>5155</v>
      </c>
      <c r="C40" s="7">
        <v>4052</v>
      </c>
      <c r="D40" s="5">
        <f t="shared" si="4"/>
        <v>1103</v>
      </c>
      <c r="E40" s="5">
        <f t="shared" si="5"/>
        <v>97350</v>
      </c>
    </row>
    <row r="41" spans="1:5" ht="15" customHeight="1" x14ac:dyDescent="0.2">
      <c r="A41" s="6" t="s">
        <v>15</v>
      </c>
      <c r="B41" s="7">
        <v>4737</v>
      </c>
      <c r="C41" s="7">
        <v>3737</v>
      </c>
      <c r="D41" s="5">
        <f t="shared" si="4"/>
        <v>1000</v>
      </c>
      <c r="E41" s="5">
        <f t="shared" si="5"/>
        <v>98350</v>
      </c>
    </row>
    <row r="42" spans="1:5" ht="15" customHeight="1" x14ac:dyDescent="0.2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99071</v>
      </c>
    </row>
    <row r="43" spans="1:5" ht="15" customHeight="1" x14ac:dyDescent="0.2">
      <c r="A43" s="6" t="s">
        <v>17</v>
      </c>
      <c r="B43" s="7">
        <v>3989</v>
      </c>
      <c r="C43" s="7">
        <v>3284</v>
      </c>
      <c r="D43" s="5">
        <f t="shared" si="4"/>
        <v>705</v>
      </c>
      <c r="E43" s="5">
        <f t="shared" si="5"/>
        <v>99776</v>
      </c>
    </row>
    <row r="44" spans="1:5" ht="15" customHeight="1" x14ac:dyDescent="0.2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100233</v>
      </c>
    </row>
    <row r="45" spans="1:5" ht="15" customHeight="1" x14ac:dyDescent="0.2">
      <c r="A45" s="6" t="s">
        <v>19</v>
      </c>
      <c r="B45" s="7">
        <v>2459</v>
      </c>
      <c r="C45" s="7">
        <v>3304</v>
      </c>
      <c r="D45" s="5">
        <f t="shared" si="4"/>
        <v>-845</v>
      </c>
      <c r="E45" s="5">
        <f t="shared" si="5"/>
        <v>99388</v>
      </c>
    </row>
    <row r="46" spans="1:5" ht="15" customHeight="1" x14ac:dyDescent="0.2">
      <c r="A46" s="8" t="s">
        <v>24</v>
      </c>
      <c r="B46" s="9">
        <f>SUM(B34:B45)</f>
        <v>49881</v>
      </c>
      <c r="C46" s="9">
        <f>SUM(C34:C45)</f>
        <v>42268</v>
      </c>
      <c r="D46" s="10">
        <f>SUM(D34:D45)</f>
        <v>7613</v>
      </c>
      <c r="E46" s="10">
        <f>E45</f>
        <v>99388</v>
      </c>
    </row>
    <row r="47" spans="1:5" ht="15" customHeight="1" x14ac:dyDescent="0.2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98467</v>
      </c>
    </row>
    <row r="48" spans="1:5" ht="15" customHeight="1" x14ac:dyDescent="0.2">
      <c r="A48" s="6" t="s">
        <v>9</v>
      </c>
      <c r="B48" s="7">
        <v>4325</v>
      </c>
      <c r="C48" s="7">
        <v>3523</v>
      </c>
      <c r="D48" s="5">
        <f t="shared" si="6"/>
        <v>802</v>
      </c>
      <c r="E48" s="5">
        <f t="shared" ref="E48:E57" si="7">E47+D48</f>
        <v>99269</v>
      </c>
    </row>
    <row r="49" spans="1:5" ht="15.75" customHeight="1" x14ac:dyDescent="0.2">
      <c r="A49" s="6" t="s">
        <v>10</v>
      </c>
      <c r="B49" s="7">
        <v>5156</v>
      </c>
      <c r="C49" s="7">
        <v>4376</v>
      </c>
      <c r="D49" s="5">
        <f t="shared" si="6"/>
        <v>780</v>
      </c>
      <c r="E49" s="5">
        <f t="shared" si="7"/>
        <v>100049</v>
      </c>
    </row>
    <row r="50" spans="1:5" ht="15" customHeight="1" x14ac:dyDescent="0.2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100430</v>
      </c>
    </row>
    <row r="51" spans="1:5" ht="15" customHeight="1" x14ac:dyDescent="0.2">
      <c r="A51" s="6" t="s">
        <v>12</v>
      </c>
      <c r="B51" s="7">
        <v>4645</v>
      </c>
      <c r="C51" s="7">
        <v>4120</v>
      </c>
      <c r="D51" s="5">
        <f t="shared" si="6"/>
        <v>525</v>
      </c>
      <c r="E51" s="5">
        <f t="shared" si="7"/>
        <v>100955</v>
      </c>
    </row>
    <row r="52" spans="1:5" ht="15.75" customHeight="1" x14ac:dyDescent="0.2">
      <c r="A52" s="6" t="s">
        <v>13</v>
      </c>
      <c r="B52" s="7">
        <v>4752</v>
      </c>
      <c r="C52" s="7">
        <v>3494</v>
      </c>
      <c r="D52" s="5">
        <f t="shared" si="6"/>
        <v>1258</v>
      </c>
      <c r="E52" s="5">
        <f t="shared" si="7"/>
        <v>102213</v>
      </c>
    </row>
    <row r="53" spans="1:5" ht="15" customHeight="1" x14ac:dyDescent="0.2">
      <c r="A53" s="6" t="s">
        <v>14</v>
      </c>
      <c r="B53" s="7">
        <v>4360</v>
      </c>
      <c r="C53" s="7">
        <v>3552</v>
      </c>
      <c r="D53" s="5">
        <f t="shared" si="6"/>
        <v>808</v>
      </c>
      <c r="E53" s="5">
        <f t="shared" si="7"/>
        <v>103021</v>
      </c>
    </row>
    <row r="54" spans="1:5" ht="15.75" customHeight="1" x14ac:dyDescent="0.2">
      <c r="A54" s="6" t="s">
        <v>15</v>
      </c>
      <c r="B54" s="7">
        <v>4630</v>
      </c>
      <c r="C54" s="7">
        <v>4069</v>
      </c>
      <c r="D54" s="5">
        <f t="shared" si="6"/>
        <v>561</v>
      </c>
      <c r="E54" s="5">
        <f t="shared" si="7"/>
        <v>103582</v>
      </c>
    </row>
    <row r="55" spans="1:5" ht="15" customHeight="1" x14ac:dyDescent="0.2">
      <c r="A55" s="6" t="s">
        <v>16</v>
      </c>
      <c r="B55" s="7">
        <v>3912</v>
      </c>
      <c r="C55" s="7">
        <v>3598</v>
      </c>
      <c r="D55" s="5">
        <f t="shared" si="6"/>
        <v>314</v>
      </c>
      <c r="E55" s="5">
        <f t="shared" si="7"/>
        <v>103896</v>
      </c>
    </row>
    <row r="56" spans="1:5" ht="15" customHeight="1" x14ac:dyDescent="0.2">
      <c r="A56" s="6" t="s">
        <v>17</v>
      </c>
      <c r="B56" s="7">
        <v>3986</v>
      </c>
      <c r="C56" s="7">
        <v>3922</v>
      </c>
      <c r="D56" s="5">
        <f t="shared" si="6"/>
        <v>64</v>
      </c>
      <c r="E56" s="5">
        <f t="shared" si="7"/>
        <v>103960</v>
      </c>
    </row>
    <row r="57" spans="1:5" ht="15" customHeight="1" x14ac:dyDescent="0.2">
      <c r="A57" s="6" t="s">
        <v>18</v>
      </c>
      <c r="B57" s="7">
        <v>3868</v>
      </c>
      <c r="C57" s="7">
        <v>3616</v>
      </c>
      <c r="D57" s="5">
        <f t="shared" si="6"/>
        <v>252</v>
      </c>
      <c r="E57" s="5">
        <f t="shared" si="7"/>
        <v>104212</v>
      </c>
    </row>
    <row r="58" spans="1:5" ht="15" customHeight="1" x14ac:dyDescent="0.2">
      <c r="A58" s="6" t="s">
        <v>19</v>
      </c>
      <c r="B58" s="7">
        <v>3520</v>
      </c>
      <c r="C58" s="7">
        <v>3896</v>
      </c>
      <c r="D58" s="5">
        <f t="shared" si="6"/>
        <v>-376</v>
      </c>
      <c r="E58" s="5">
        <f>E57+D58</f>
        <v>103836</v>
      </c>
    </row>
    <row r="59" spans="1:5" ht="15" customHeight="1" x14ac:dyDescent="0.2">
      <c r="A59" s="8" t="s">
        <v>35</v>
      </c>
      <c r="B59" s="9">
        <f>SUM(B47:B58)</f>
        <v>50985</v>
      </c>
      <c r="C59" s="9">
        <f>SUM(C47:C58)</f>
        <v>46537</v>
      </c>
      <c r="D59" s="10">
        <f>SUM(D47:D58)</f>
        <v>4448</v>
      </c>
      <c r="E59" s="10">
        <f>E58</f>
        <v>103836</v>
      </c>
    </row>
    <row r="60" spans="1:5" ht="15" customHeight="1" x14ac:dyDescent="0.2">
      <c r="A60" s="2" t="s">
        <v>36</v>
      </c>
      <c r="B60" s="3">
        <v>4063</v>
      </c>
      <c r="C60" s="3">
        <v>4126</v>
      </c>
      <c r="D60" s="4">
        <f t="shared" ref="D60:D71" si="8">B60-C60</f>
        <v>-63</v>
      </c>
      <c r="E60" s="4">
        <f>E58+D60</f>
        <v>103773</v>
      </c>
    </row>
    <row r="61" spans="1:5" ht="15" customHeight="1" x14ac:dyDescent="0.2">
      <c r="A61" s="6" t="s">
        <v>9</v>
      </c>
      <c r="B61" s="7">
        <v>4876</v>
      </c>
      <c r="C61" s="7">
        <v>4013</v>
      </c>
      <c r="D61" s="5">
        <f t="shared" si="8"/>
        <v>863</v>
      </c>
      <c r="E61" s="5">
        <f t="shared" ref="E61:E71" si="9">E60+D61</f>
        <v>104636</v>
      </c>
    </row>
    <row r="62" spans="1:5" ht="15.75" customHeight="1" x14ac:dyDescent="0.2">
      <c r="A62" s="6" t="s">
        <v>10</v>
      </c>
      <c r="B62" s="7">
        <v>5132</v>
      </c>
      <c r="C62" s="7">
        <v>3887</v>
      </c>
      <c r="D62" s="5">
        <f t="shared" si="8"/>
        <v>1245</v>
      </c>
      <c r="E62" s="5">
        <f t="shared" si="9"/>
        <v>105881</v>
      </c>
    </row>
    <row r="63" spans="1:5" ht="15" customHeight="1" x14ac:dyDescent="0.2">
      <c r="A63" s="6" t="s">
        <v>11</v>
      </c>
      <c r="B63" s="7">
        <v>5205</v>
      </c>
      <c r="C63" s="7">
        <v>3896</v>
      </c>
      <c r="D63" s="5">
        <f t="shared" si="8"/>
        <v>1309</v>
      </c>
      <c r="E63" s="5">
        <f t="shared" si="9"/>
        <v>107190</v>
      </c>
    </row>
    <row r="64" spans="1:5" ht="15" customHeight="1" x14ac:dyDescent="0.2">
      <c r="A64" s="6" t="s">
        <v>12</v>
      </c>
      <c r="B64" s="7">
        <v>4807</v>
      </c>
      <c r="C64" s="7">
        <v>3845</v>
      </c>
      <c r="D64" s="5">
        <f t="shared" si="8"/>
        <v>962</v>
      </c>
      <c r="E64" s="5">
        <f t="shared" si="9"/>
        <v>108152</v>
      </c>
    </row>
    <row r="65" spans="1:5" ht="15.75" customHeight="1" x14ac:dyDescent="0.2">
      <c r="A65" s="6" t="s">
        <v>13</v>
      </c>
      <c r="B65" s="7">
        <v>4554</v>
      </c>
      <c r="C65" s="7">
        <v>3533</v>
      </c>
      <c r="D65" s="5">
        <f t="shared" si="8"/>
        <v>1021</v>
      </c>
      <c r="E65" s="5">
        <f t="shared" si="9"/>
        <v>109173</v>
      </c>
    </row>
    <row r="66" spans="1:5" ht="15" customHeight="1" x14ac:dyDescent="0.2">
      <c r="A66" s="6" t="s">
        <v>14</v>
      </c>
      <c r="B66" s="7">
        <v>4807</v>
      </c>
      <c r="C66" s="7">
        <v>4237</v>
      </c>
      <c r="D66" s="5">
        <f t="shared" si="8"/>
        <v>570</v>
      </c>
      <c r="E66" s="5">
        <f t="shared" si="9"/>
        <v>109743</v>
      </c>
    </row>
    <row r="67" spans="1:5" ht="15.75" customHeight="1" x14ac:dyDescent="0.2">
      <c r="A67" s="6" t="s">
        <v>15</v>
      </c>
      <c r="B67" s="7">
        <v>4551</v>
      </c>
      <c r="C67" s="7">
        <v>4196</v>
      </c>
      <c r="D67" s="5">
        <f t="shared" si="8"/>
        <v>355</v>
      </c>
      <c r="E67" s="5">
        <f t="shared" si="9"/>
        <v>110098</v>
      </c>
    </row>
    <row r="68" spans="1:5" ht="15.75" customHeight="1" x14ac:dyDescent="0.2">
      <c r="A68" s="6" t="s">
        <v>16</v>
      </c>
      <c r="B68" s="7">
        <v>4675</v>
      </c>
      <c r="C68" s="7">
        <v>3642</v>
      </c>
      <c r="D68" s="5">
        <f t="shared" si="8"/>
        <v>1033</v>
      </c>
      <c r="E68" s="5">
        <f t="shared" si="9"/>
        <v>111131</v>
      </c>
    </row>
    <row r="69" spans="1:5" ht="15" customHeight="1" x14ac:dyDescent="0.2">
      <c r="A69" s="6" t="s">
        <v>38</v>
      </c>
      <c r="B69" s="7">
        <v>4656</v>
      </c>
      <c r="C69" s="7">
        <v>4509</v>
      </c>
      <c r="D69" s="5">
        <f t="shared" si="8"/>
        <v>147</v>
      </c>
      <c r="E69" s="5">
        <f t="shared" si="9"/>
        <v>111278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111278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111278</v>
      </c>
    </row>
    <row r="72" spans="1:5" ht="15" customHeight="1" x14ac:dyDescent="0.2">
      <c r="A72" s="8" t="s">
        <v>34</v>
      </c>
      <c r="B72" s="9">
        <f>SUM(B60:B71)</f>
        <v>47326</v>
      </c>
      <c r="C72" s="9">
        <f>SUM(C60:C71)</f>
        <v>39884</v>
      </c>
      <c r="D72" s="10">
        <f>SUM(D60:D71)</f>
        <v>7442</v>
      </c>
      <c r="E72" s="10">
        <f>E71</f>
        <v>111278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3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E76" sqref="E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15481</v>
      </c>
      <c r="C8" s="3">
        <v>14551</v>
      </c>
      <c r="D8" s="4">
        <f t="shared" ref="D8:D19" si="0">B8-C8</f>
        <v>930</v>
      </c>
      <c r="E8" s="5">
        <v>415654</v>
      </c>
    </row>
    <row r="9" spans="1:5" ht="15" customHeight="1" x14ac:dyDescent="0.2">
      <c r="A9" s="6" t="s">
        <v>9</v>
      </c>
      <c r="B9" s="7">
        <v>14875</v>
      </c>
      <c r="C9" s="7">
        <v>13014</v>
      </c>
      <c r="D9" s="5">
        <f t="shared" si="0"/>
        <v>1861</v>
      </c>
      <c r="E9" s="5">
        <f t="shared" ref="E9:E19" si="1">E8+D9</f>
        <v>417515</v>
      </c>
    </row>
    <row r="10" spans="1:5" ht="15" customHeight="1" x14ac:dyDescent="0.2">
      <c r="A10" s="6" t="s">
        <v>10</v>
      </c>
      <c r="B10" s="7">
        <v>13284</v>
      </c>
      <c r="C10" s="7">
        <v>16852</v>
      </c>
      <c r="D10" s="5">
        <f t="shared" si="0"/>
        <v>-3568</v>
      </c>
      <c r="E10" s="5">
        <f t="shared" si="1"/>
        <v>413947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403658</v>
      </c>
    </row>
    <row r="12" spans="1:5" ht="15" customHeight="1" x14ac:dyDescent="0.2">
      <c r="A12" s="6" t="s">
        <v>12</v>
      </c>
      <c r="B12" s="7">
        <v>6457</v>
      </c>
      <c r="C12" s="7">
        <v>11797</v>
      </c>
      <c r="D12" s="5">
        <f t="shared" si="0"/>
        <v>-5340</v>
      </c>
      <c r="E12" s="5">
        <f t="shared" si="1"/>
        <v>398318</v>
      </c>
    </row>
    <row r="13" spans="1:5" ht="15" customHeight="1" x14ac:dyDescent="0.2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397516</v>
      </c>
    </row>
    <row r="14" spans="1:5" ht="15" customHeight="1" x14ac:dyDescent="0.2">
      <c r="A14" s="6" t="s">
        <v>14</v>
      </c>
      <c r="B14" s="7">
        <v>15298</v>
      </c>
      <c r="C14" s="7">
        <v>11129</v>
      </c>
      <c r="D14" s="5">
        <f t="shared" si="0"/>
        <v>4169</v>
      </c>
      <c r="E14" s="5">
        <f t="shared" si="1"/>
        <v>401685</v>
      </c>
    </row>
    <row r="15" spans="1:5" ht="15" customHeight="1" x14ac:dyDescent="0.2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409063</v>
      </c>
    </row>
    <row r="16" spans="1:5" ht="15" customHeight="1" x14ac:dyDescent="0.2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415179</v>
      </c>
    </row>
    <row r="17" spans="1:5" ht="15" customHeight="1" x14ac:dyDescent="0.2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420834</v>
      </c>
    </row>
    <row r="18" spans="1:5" ht="15" customHeight="1" x14ac:dyDescent="0.2">
      <c r="A18" s="6" t="s">
        <v>18</v>
      </c>
      <c r="B18" s="7">
        <v>17763</v>
      </c>
      <c r="C18" s="7">
        <v>12350</v>
      </c>
      <c r="D18" s="5">
        <f t="shared" si="0"/>
        <v>5413</v>
      </c>
      <c r="E18" s="5">
        <f t="shared" si="1"/>
        <v>426247</v>
      </c>
    </row>
    <row r="19" spans="1:5" ht="15" customHeight="1" x14ac:dyDescent="0.2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423492</v>
      </c>
    </row>
    <row r="20" spans="1:5" ht="15" customHeight="1" x14ac:dyDescent="0.2">
      <c r="A20" s="8" t="s">
        <v>20</v>
      </c>
      <c r="B20" s="9">
        <f>SUM(B8:B19)</f>
        <v>166730</v>
      </c>
      <c r="C20" s="9">
        <f>SUM(C8:C19)</f>
        <v>157962</v>
      </c>
      <c r="D20" s="9">
        <f>SUM(D8:D19)</f>
        <v>8768</v>
      </c>
      <c r="E20" s="10">
        <f>E19</f>
        <v>423492</v>
      </c>
    </row>
    <row r="21" spans="1:5" ht="15" customHeight="1" x14ac:dyDescent="0.2">
      <c r="A21" s="2" t="s">
        <v>21</v>
      </c>
      <c r="B21" s="3">
        <v>16058</v>
      </c>
      <c r="C21" s="3">
        <v>14351</v>
      </c>
      <c r="D21" s="4">
        <f t="shared" ref="D21:D32" si="2">B21-C21</f>
        <v>1707</v>
      </c>
      <c r="E21" s="4">
        <f>E19+D21</f>
        <v>425199</v>
      </c>
    </row>
    <row r="22" spans="1:5" ht="15" customHeight="1" x14ac:dyDescent="0.2">
      <c r="A22" s="6" t="s">
        <v>9</v>
      </c>
      <c r="B22" s="7">
        <v>12165</v>
      </c>
      <c r="C22" s="7">
        <v>13378</v>
      </c>
      <c r="D22" s="5">
        <f t="shared" si="2"/>
        <v>-1213</v>
      </c>
      <c r="E22" s="5">
        <f t="shared" ref="E22:E32" si="3">E21+D22</f>
        <v>423986</v>
      </c>
    </row>
    <row r="23" spans="1:5" ht="15" customHeight="1" x14ac:dyDescent="0.2">
      <c r="A23" s="6" t="s">
        <v>10</v>
      </c>
      <c r="B23" s="7">
        <v>17267</v>
      </c>
      <c r="C23" s="7">
        <v>15526</v>
      </c>
      <c r="D23" s="5">
        <f t="shared" si="2"/>
        <v>1741</v>
      </c>
      <c r="E23" s="5">
        <f t="shared" si="3"/>
        <v>425727</v>
      </c>
    </row>
    <row r="24" spans="1:5" ht="15" customHeight="1" x14ac:dyDescent="0.2">
      <c r="A24" s="6" t="s">
        <v>11</v>
      </c>
      <c r="B24" s="7">
        <v>16747</v>
      </c>
      <c r="C24" s="7">
        <v>14418</v>
      </c>
      <c r="D24" s="5">
        <f t="shared" si="2"/>
        <v>2329</v>
      </c>
      <c r="E24" s="5">
        <f t="shared" si="3"/>
        <v>428056</v>
      </c>
    </row>
    <row r="25" spans="1:5" ht="15" customHeight="1" x14ac:dyDescent="0.2">
      <c r="A25" s="6" t="s">
        <v>12</v>
      </c>
      <c r="B25" s="7">
        <v>17624</v>
      </c>
      <c r="C25" s="7">
        <v>14030</v>
      </c>
      <c r="D25" s="5">
        <f t="shared" si="2"/>
        <v>3594</v>
      </c>
      <c r="E25" s="5">
        <f t="shared" si="3"/>
        <v>431650</v>
      </c>
    </row>
    <row r="26" spans="1:5" ht="15" customHeight="1" x14ac:dyDescent="0.2">
      <c r="A26" s="6" t="s">
        <v>13</v>
      </c>
      <c r="B26" s="7">
        <v>19658</v>
      </c>
      <c r="C26" s="7">
        <v>13768</v>
      </c>
      <c r="D26" s="5">
        <f t="shared" si="2"/>
        <v>5890</v>
      </c>
      <c r="E26" s="5">
        <f t="shared" si="3"/>
        <v>437540</v>
      </c>
    </row>
    <row r="27" spans="1:5" ht="15" customHeight="1" x14ac:dyDescent="0.2">
      <c r="A27" s="6" t="s">
        <v>14</v>
      </c>
      <c r="B27" s="7">
        <v>23013</v>
      </c>
      <c r="C27" s="7">
        <v>15595</v>
      </c>
      <c r="D27" s="5">
        <f t="shared" si="2"/>
        <v>7418</v>
      </c>
      <c r="E27" s="5">
        <f t="shared" si="3"/>
        <v>444958</v>
      </c>
    </row>
    <row r="28" spans="1:5" ht="15" customHeight="1" x14ac:dyDescent="0.2">
      <c r="A28" s="6" t="s">
        <v>15</v>
      </c>
      <c r="B28" s="7">
        <v>22161</v>
      </c>
      <c r="C28" s="7">
        <v>16031</v>
      </c>
      <c r="D28" s="5">
        <f t="shared" si="2"/>
        <v>6130</v>
      </c>
      <c r="E28" s="5">
        <f t="shared" si="3"/>
        <v>451088</v>
      </c>
    </row>
    <row r="29" spans="1:5" ht="15" customHeight="1" x14ac:dyDescent="0.2">
      <c r="A29" s="6" t="s">
        <v>16</v>
      </c>
      <c r="B29" s="7">
        <v>20246</v>
      </c>
      <c r="C29" s="7">
        <v>15544</v>
      </c>
      <c r="D29" s="5">
        <f t="shared" si="2"/>
        <v>4702</v>
      </c>
      <c r="E29" s="5">
        <f t="shared" si="3"/>
        <v>455790</v>
      </c>
    </row>
    <row r="30" spans="1:5" ht="15" customHeight="1" x14ac:dyDescent="0.2">
      <c r="A30" s="6" t="s">
        <v>17</v>
      </c>
      <c r="B30" s="7">
        <v>19225</v>
      </c>
      <c r="C30" s="7">
        <v>16787</v>
      </c>
      <c r="D30" s="5">
        <f t="shared" si="2"/>
        <v>2438</v>
      </c>
      <c r="E30" s="5">
        <f t="shared" si="3"/>
        <v>458228</v>
      </c>
    </row>
    <row r="31" spans="1:5" ht="15" customHeight="1" x14ac:dyDescent="0.2">
      <c r="A31" s="6" t="s">
        <v>18</v>
      </c>
      <c r="B31" s="7">
        <v>20073</v>
      </c>
      <c r="C31" s="7">
        <v>14411</v>
      </c>
      <c r="D31" s="5">
        <f t="shared" si="2"/>
        <v>5662</v>
      </c>
      <c r="E31" s="5">
        <f t="shared" si="3"/>
        <v>463890</v>
      </c>
    </row>
    <row r="32" spans="1:5" ht="15" customHeight="1" x14ac:dyDescent="0.2">
      <c r="A32" s="6" t="s">
        <v>19</v>
      </c>
      <c r="B32" s="7">
        <v>14445</v>
      </c>
      <c r="C32" s="7">
        <v>17756</v>
      </c>
      <c r="D32" s="5">
        <f t="shared" si="2"/>
        <v>-3311</v>
      </c>
      <c r="E32" s="5">
        <f t="shared" si="3"/>
        <v>460579</v>
      </c>
    </row>
    <row r="33" spans="1:5" ht="15" customHeight="1" x14ac:dyDescent="0.2">
      <c r="A33" s="8" t="s">
        <v>22</v>
      </c>
      <c r="B33" s="9">
        <f>SUM(B21:B32)</f>
        <v>218682</v>
      </c>
      <c r="C33" s="9">
        <f>SUM(C21:C32)</f>
        <v>181595</v>
      </c>
      <c r="D33" s="10">
        <f>SUM(D21:D32)</f>
        <v>37087</v>
      </c>
      <c r="E33" s="10">
        <f>E32</f>
        <v>460579</v>
      </c>
    </row>
    <row r="34" spans="1:5" ht="15" customHeight="1" x14ac:dyDescent="0.2">
      <c r="A34" s="2" t="s">
        <v>23</v>
      </c>
      <c r="B34" s="3">
        <v>18938</v>
      </c>
      <c r="C34" s="3">
        <v>18152</v>
      </c>
      <c r="D34" s="4">
        <f t="shared" ref="D34:D45" si="4">B34-C34</f>
        <v>786</v>
      </c>
      <c r="E34" s="4">
        <f>E32+D34</f>
        <v>461365</v>
      </c>
    </row>
    <row r="35" spans="1:5" ht="15" customHeight="1" x14ac:dyDescent="0.2">
      <c r="A35" s="6" t="s">
        <v>9</v>
      </c>
      <c r="B35" s="7">
        <v>20643</v>
      </c>
      <c r="C35" s="7">
        <v>16330</v>
      </c>
      <c r="D35" s="5">
        <f t="shared" si="4"/>
        <v>4313</v>
      </c>
      <c r="E35" s="5">
        <f t="shared" ref="E35:E45" si="5">E34+D35</f>
        <v>465678</v>
      </c>
    </row>
    <row r="36" spans="1:5" ht="15" customHeight="1" x14ac:dyDescent="0.2">
      <c r="A36" s="6" t="s">
        <v>10</v>
      </c>
      <c r="B36" s="7">
        <v>19860</v>
      </c>
      <c r="C36" s="7">
        <v>17641</v>
      </c>
      <c r="D36" s="5">
        <f t="shared" si="4"/>
        <v>2219</v>
      </c>
      <c r="E36" s="5">
        <f t="shared" si="5"/>
        <v>467897</v>
      </c>
    </row>
    <row r="37" spans="1:5" ht="15" customHeight="1" x14ac:dyDescent="0.2">
      <c r="A37" s="6" t="s">
        <v>11</v>
      </c>
      <c r="B37" s="7">
        <v>19829</v>
      </c>
      <c r="C37" s="7">
        <v>16327</v>
      </c>
      <c r="D37" s="5">
        <f t="shared" si="4"/>
        <v>3502</v>
      </c>
      <c r="E37" s="5">
        <f t="shared" si="5"/>
        <v>471399</v>
      </c>
    </row>
    <row r="38" spans="1:5" ht="15" customHeight="1" x14ac:dyDescent="0.2">
      <c r="A38" s="6" t="s">
        <v>12</v>
      </c>
      <c r="B38" s="7">
        <v>20847</v>
      </c>
      <c r="C38" s="7">
        <v>16341</v>
      </c>
      <c r="D38" s="5">
        <f t="shared" si="4"/>
        <v>4506</v>
      </c>
      <c r="E38" s="5">
        <f t="shared" si="5"/>
        <v>475905</v>
      </c>
    </row>
    <row r="39" spans="1:5" ht="15" customHeight="1" x14ac:dyDescent="0.2">
      <c r="A39" s="6" t="s">
        <v>13</v>
      </c>
      <c r="B39" s="7">
        <v>21762</v>
      </c>
      <c r="C39" s="7">
        <v>16506</v>
      </c>
      <c r="D39" s="5">
        <f t="shared" si="4"/>
        <v>5256</v>
      </c>
      <c r="E39" s="5">
        <f t="shared" si="5"/>
        <v>481161</v>
      </c>
    </row>
    <row r="40" spans="1:5" ht="15" customHeight="1" x14ac:dyDescent="0.2">
      <c r="A40" s="6" t="s">
        <v>14</v>
      </c>
      <c r="B40" s="7">
        <v>24867</v>
      </c>
      <c r="C40" s="7">
        <v>18830</v>
      </c>
      <c r="D40" s="5">
        <f t="shared" si="4"/>
        <v>6037</v>
      </c>
      <c r="E40" s="5">
        <f t="shared" si="5"/>
        <v>487198</v>
      </c>
    </row>
    <row r="41" spans="1:5" ht="15" customHeight="1" x14ac:dyDescent="0.2">
      <c r="A41" s="6" t="s">
        <v>15</v>
      </c>
      <c r="B41" s="7">
        <v>23781</v>
      </c>
      <c r="C41" s="7">
        <v>18811</v>
      </c>
      <c r="D41" s="5">
        <f t="shared" si="4"/>
        <v>4970</v>
      </c>
      <c r="E41" s="5">
        <f t="shared" si="5"/>
        <v>492168</v>
      </c>
    </row>
    <row r="42" spans="1:5" ht="15" customHeight="1" x14ac:dyDescent="0.2">
      <c r="A42" s="6" t="s">
        <v>16</v>
      </c>
      <c r="B42" s="7">
        <v>21841</v>
      </c>
      <c r="C42" s="7">
        <v>16545</v>
      </c>
      <c r="D42" s="5">
        <f t="shared" si="4"/>
        <v>5296</v>
      </c>
      <c r="E42" s="5">
        <f t="shared" si="5"/>
        <v>497464</v>
      </c>
    </row>
    <row r="43" spans="1:5" ht="15" customHeight="1" x14ac:dyDescent="0.2">
      <c r="A43" s="6" t="s">
        <v>17</v>
      </c>
      <c r="B43" s="7">
        <v>20370</v>
      </c>
      <c r="C43" s="7">
        <v>16929</v>
      </c>
      <c r="D43" s="5">
        <f t="shared" si="4"/>
        <v>3441</v>
      </c>
      <c r="E43" s="5">
        <f t="shared" si="5"/>
        <v>500905</v>
      </c>
    </row>
    <row r="44" spans="1:5" ht="15" customHeight="1" x14ac:dyDescent="0.2">
      <c r="A44" s="6" t="s">
        <v>18</v>
      </c>
      <c r="B44" s="7">
        <v>19418</v>
      </c>
      <c r="C44" s="7">
        <v>17576</v>
      </c>
      <c r="D44" s="5">
        <f t="shared" si="4"/>
        <v>1842</v>
      </c>
      <c r="E44" s="5">
        <f t="shared" si="5"/>
        <v>502747</v>
      </c>
    </row>
    <row r="45" spans="1:5" ht="15" customHeight="1" x14ac:dyDescent="0.2">
      <c r="A45" s="6" t="s">
        <v>19</v>
      </c>
      <c r="B45" s="7">
        <v>14170</v>
      </c>
      <c r="C45" s="7">
        <v>21514</v>
      </c>
      <c r="D45" s="5">
        <f t="shared" si="4"/>
        <v>-7344</v>
      </c>
      <c r="E45" s="5">
        <f t="shared" si="5"/>
        <v>495403</v>
      </c>
    </row>
    <row r="46" spans="1:5" ht="15" customHeight="1" x14ac:dyDescent="0.2">
      <c r="A46" s="8" t="s">
        <v>24</v>
      </c>
      <c r="B46" s="9">
        <f>SUM(B34:B45)</f>
        <v>246326</v>
      </c>
      <c r="C46" s="9">
        <f>SUM(C34:C45)</f>
        <v>211502</v>
      </c>
      <c r="D46" s="10">
        <f>SUM(D34:D45)</f>
        <v>34824</v>
      </c>
      <c r="E46" s="10">
        <f>E45</f>
        <v>495403</v>
      </c>
    </row>
    <row r="47" spans="1:5" ht="15" customHeight="1" x14ac:dyDescent="0.2">
      <c r="A47" s="2" t="s">
        <v>25</v>
      </c>
      <c r="B47" s="3">
        <v>20146</v>
      </c>
      <c r="C47" s="3">
        <v>21326</v>
      </c>
      <c r="D47" s="4">
        <f t="shared" ref="D47:D58" si="6">B47-C47</f>
        <v>-1180</v>
      </c>
      <c r="E47" s="4">
        <f>E45+D47</f>
        <v>494223</v>
      </c>
    </row>
    <row r="48" spans="1:5" ht="15" customHeight="1" x14ac:dyDescent="0.2">
      <c r="A48" s="6" t="s">
        <v>9</v>
      </c>
      <c r="B48" s="7">
        <v>20138</v>
      </c>
      <c r="C48" s="7">
        <v>17438</v>
      </c>
      <c r="D48" s="5">
        <f t="shared" si="6"/>
        <v>2700</v>
      </c>
      <c r="E48" s="5">
        <f t="shared" ref="E48:E58" si="7">E47+D48</f>
        <v>496923</v>
      </c>
    </row>
    <row r="49" spans="1:5" ht="15" customHeight="1" x14ac:dyDescent="0.2">
      <c r="A49" s="6" t="s">
        <v>10</v>
      </c>
      <c r="B49" s="7">
        <v>21184</v>
      </c>
      <c r="C49" s="7">
        <v>19555</v>
      </c>
      <c r="D49" s="5">
        <f t="shared" si="6"/>
        <v>1629</v>
      </c>
      <c r="E49" s="5">
        <f t="shared" si="7"/>
        <v>498552</v>
      </c>
    </row>
    <row r="50" spans="1:5" ht="15" customHeight="1" x14ac:dyDescent="0.2">
      <c r="A50" s="6" t="s">
        <v>11</v>
      </c>
      <c r="B50" s="7">
        <v>19939</v>
      </c>
      <c r="C50" s="7">
        <v>16979</v>
      </c>
      <c r="D50" s="5">
        <f t="shared" si="6"/>
        <v>2960</v>
      </c>
      <c r="E50" s="5">
        <f t="shared" si="7"/>
        <v>501512</v>
      </c>
    </row>
    <row r="51" spans="1:5" ht="15" customHeight="1" x14ac:dyDescent="0.2">
      <c r="A51" s="6" t="s">
        <v>12</v>
      </c>
      <c r="B51" s="7">
        <v>20749</v>
      </c>
      <c r="C51" s="7">
        <v>18794</v>
      </c>
      <c r="D51" s="5">
        <f t="shared" si="6"/>
        <v>1955</v>
      </c>
      <c r="E51" s="5">
        <f t="shared" si="7"/>
        <v>503467</v>
      </c>
    </row>
    <row r="52" spans="1:5" ht="15" customHeight="1" x14ac:dyDescent="0.2">
      <c r="A52" s="6" t="s">
        <v>13</v>
      </c>
      <c r="B52" s="7">
        <v>20739</v>
      </c>
      <c r="C52" s="7">
        <v>18606</v>
      </c>
      <c r="D52" s="5">
        <f t="shared" si="6"/>
        <v>2133</v>
      </c>
      <c r="E52" s="5">
        <f t="shared" si="7"/>
        <v>505600</v>
      </c>
    </row>
    <row r="53" spans="1:5" ht="15" customHeight="1" x14ac:dyDescent="0.2">
      <c r="A53" s="6" t="s">
        <v>14</v>
      </c>
      <c r="B53" s="7">
        <v>21634</v>
      </c>
      <c r="C53" s="7">
        <v>18224</v>
      </c>
      <c r="D53" s="5">
        <f t="shared" si="6"/>
        <v>3410</v>
      </c>
      <c r="E53" s="5">
        <f t="shared" si="7"/>
        <v>509010</v>
      </c>
    </row>
    <row r="54" spans="1:5" ht="15" customHeight="1" x14ac:dyDescent="0.2">
      <c r="A54" s="6" t="s">
        <v>15</v>
      </c>
      <c r="B54" s="7">
        <v>23417</v>
      </c>
      <c r="C54" s="7">
        <v>19320</v>
      </c>
      <c r="D54" s="5">
        <f t="shared" si="6"/>
        <v>4097</v>
      </c>
      <c r="E54" s="5">
        <f t="shared" si="7"/>
        <v>513107</v>
      </c>
    </row>
    <row r="55" spans="1:5" ht="15" customHeight="1" x14ac:dyDescent="0.2">
      <c r="A55" s="6" t="s">
        <v>16</v>
      </c>
      <c r="B55" s="7">
        <v>20306</v>
      </c>
      <c r="C55" s="7">
        <v>17699</v>
      </c>
      <c r="D55" s="5">
        <f t="shared" si="6"/>
        <v>2607</v>
      </c>
      <c r="E55" s="5">
        <f t="shared" si="7"/>
        <v>515714</v>
      </c>
    </row>
    <row r="56" spans="1:5" ht="15" customHeight="1" x14ac:dyDescent="0.2">
      <c r="A56" s="6" t="s">
        <v>17</v>
      </c>
      <c r="B56" s="7">
        <v>20559</v>
      </c>
      <c r="C56" s="7">
        <v>18068</v>
      </c>
      <c r="D56" s="5">
        <f t="shared" si="6"/>
        <v>2491</v>
      </c>
      <c r="E56" s="5">
        <f t="shared" si="7"/>
        <v>518205</v>
      </c>
    </row>
    <row r="57" spans="1:5" ht="15" customHeight="1" x14ac:dyDescent="0.2">
      <c r="A57" s="6" t="s">
        <v>18</v>
      </c>
      <c r="B57" s="7">
        <v>19976</v>
      </c>
      <c r="C57" s="7">
        <v>17699</v>
      </c>
      <c r="D57" s="5">
        <f t="shared" si="6"/>
        <v>2277</v>
      </c>
      <c r="E57" s="5">
        <f t="shared" si="7"/>
        <v>520482</v>
      </c>
    </row>
    <row r="58" spans="1:5" ht="15" customHeight="1" x14ac:dyDescent="0.2">
      <c r="A58" s="6" t="s">
        <v>19</v>
      </c>
      <c r="B58" s="7">
        <v>15647</v>
      </c>
      <c r="C58" s="7">
        <v>19028</v>
      </c>
      <c r="D58" s="5">
        <f t="shared" si="6"/>
        <v>-3381</v>
      </c>
      <c r="E58" s="5">
        <f t="shared" si="7"/>
        <v>517101</v>
      </c>
    </row>
    <row r="59" spans="1:5" ht="15" customHeight="1" x14ac:dyDescent="0.2">
      <c r="A59" s="8" t="s">
        <v>35</v>
      </c>
      <c r="B59" s="9">
        <f>SUM(B47:B58)</f>
        <v>244434</v>
      </c>
      <c r="C59" s="9">
        <f>SUM(C47:C58)</f>
        <v>222736</v>
      </c>
      <c r="D59" s="10">
        <f>SUM(D47:D58)</f>
        <v>21698</v>
      </c>
      <c r="E59" s="10">
        <f>E58</f>
        <v>517101</v>
      </c>
    </row>
    <row r="60" spans="1:5" ht="15" customHeight="1" x14ac:dyDescent="0.2">
      <c r="A60" s="2" t="s">
        <v>36</v>
      </c>
      <c r="B60" s="3">
        <v>22328</v>
      </c>
      <c r="C60" s="3">
        <v>22018</v>
      </c>
      <c r="D60" s="4">
        <f t="shared" ref="D60:D71" si="8">B60-C60</f>
        <v>310</v>
      </c>
      <c r="E60" s="4">
        <f>E58+D60</f>
        <v>517411</v>
      </c>
    </row>
    <row r="61" spans="1:5" ht="15" customHeight="1" x14ac:dyDescent="0.2">
      <c r="A61" s="6" t="s">
        <v>9</v>
      </c>
      <c r="B61" s="7">
        <v>22127</v>
      </c>
      <c r="C61" s="7">
        <v>18471</v>
      </c>
      <c r="D61" s="5">
        <f t="shared" si="8"/>
        <v>3656</v>
      </c>
      <c r="E61" s="5">
        <f t="shared" ref="E61:E71" si="9">E60+D61</f>
        <v>521067</v>
      </c>
    </row>
    <row r="62" spans="1:5" ht="15" customHeight="1" x14ac:dyDescent="0.2">
      <c r="A62" s="6" t="s">
        <v>10</v>
      </c>
      <c r="B62" s="7">
        <v>23065</v>
      </c>
      <c r="C62" s="7">
        <v>19922</v>
      </c>
      <c r="D62" s="5">
        <f t="shared" si="8"/>
        <v>3143</v>
      </c>
      <c r="E62" s="5">
        <f t="shared" si="9"/>
        <v>524210</v>
      </c>
    </row>
    <row r="63" spans="1:5" ht="15" customHeight="1" x14ac:dyDescent="0.2">
      <c r="A63" s="6" t="s">
        <v>11</v>
      </c>
      <c r="B63" s="7">
        <v>24170</v>
      </c>
      <c r="C63" s="7">
        <v>20465</v>
      </c>
      <c r="D63" s="5">
        <f t="shared" si="8"/>
        <v>3705</v>
      </c>
      <c r="E63" s="5">
        <f t="shared" si="9"/>
        <v>527915</v>
      </c>
    </row>
    <row r="64" spans="1:5" ht="15" customHeight="1" x14ac:dyDescent="0.2">
      <c r="A64" s="6" t="s">
        <v>12</v>
      </c>
      <c r="B64" s="7">
        <v>23764</v>
      </c>
      <c r="C64" s="7">
        <v>20281</v>
      </c>
      <c r="D64" s="5">
        <f t="shared" si="8"/>
        <v>3483</v>
      </c>
      <c r="E64" s="5">
        <f t="shared" si="9"/>
        <v>531398</v>
      </c>
    </row>
    <row r="65" spans="1:5" ht="15" customHeight="1" x14ac:dyDescent="0.2">
      <c r="A65" s="6" t="s">
        <v>13</v>
      </c>
      <c r="B65" s="7">
        <v>24185</v>
      </c>
      <c r="C65" s="7">
        <v>19137</v>
      </c>
      <c r="D65" s="5">
        <f t="shared" si="8"/>
        <v>5048</v>
      </c>
      <c r="E65" s="5">
        <f t="shared" si="9"/>
        <v>536446</v>
      </c>
    </row>
    <row r="66" spans="1:5" ht="15" customHeight="1" x14ac:dyDescent="0.2">
      <c r="A66" s="6" t="s">
        <v>14</v>
      </c>
      <c r="B66" s="7">
        <v>26292</v>
      </c>
      <c r="C66" s="7">
        <v>21583</v>
      </c>
      <c r="D66" s="5">
        <f t="shared" si="8"/>
        <v>4709</v>
      </c>
      <c r="E66" s="5">
        <f t="shared" si="9"/>
        <v>541155</v>
      </c>
    </row>
    <row r="67" spans="1:5" ht="15" customHeight="1" x14ac:dyDescent="0.2">
      <c r="A67" s="6" t="s">
        <v>15</v>
      </c>
      <c r="B67" s="7">
        <v>27764</v>
      </c>
      <c r="C67" s="7">
        <v>22131</v>
      </c>
      <c r="D67" s="5">
        <f t="shared" si="8"/>
        <v>5633</v>
      </c>
      <c r="E67" s="5">
        <f t="shared" si="9"/>
        <v>546788</v>
      </c>
    </row>
    <row r="68" spans="1:5" ht="15" customHeight="1" x14ac:dyDescent="0.2">
      <c r="A68" s="6" t="s">
        <v>16</v>
      </c>
      <c r="B68" s="7">
        <v>25203</v>
      </c>
      <c r="C68" s="7">
        <v>22039</v>
      </c>
      <c r="D68" s="5">
        <f t="shared" si="8"/>
        <v>3164</v>
      </c>
      <c r="E68" s="5">
        <f t="shared" si="9"/>
        <v>549952</v>
      </c>
    </row>
    <row r="69" spans="1:5" ht="15" customHeight="1" x14ac:dyDescent="0.2">
      <c r="A69" s="6" t="s">
        <v>38</v>
      </c>
      <c r="B69" s="7">
        <v>26221</v>
      </c>
      <c r="C69" s="7">
        <v>23621</v>
      </c>
      <c r="D69" s="5">
        <f t="shared" si="8"/>
        <v>2600</v>
      </c>
      <c r="E69" s="5">
        <f t="shared" si="9"/>
        <v>552552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552552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552552</v>
      </c>
    </row>
    <row r="72" spans="1:5" ht="15" customHeight="1" x14ac:dyDescent="0.2">
      <c r="A72" s="8" t="s">
        <v>34</v>
      </c>
      <c r="B72" s="9">
        <f>SUM(B60:B71)</f>
        <v>245119</v>
      </c>
      <c r="C72" s="9">
        <f>SUM(C60:C71)</f>
        <v>209668</v>
      </c>
      <c r="D72" s="10">
        <f>SUM(D60:D71)</f>
        <v>35451</v>
      </c>
      <c r="E72" s="10">
        <f>E71</f>
        <v>552552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5" activePane="bottomLeft" state="frozen"/>
      <selection pane="bottomLeft" activeCell="E78" sqref="E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55680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56441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56858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55440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55004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54964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55141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55793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56967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57596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58625</v>
      </c>
    </row>
    <row r="19" spans="1:5" ht="15" customHeight="1" x14ac:dyDescent="0.2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58780</v>
      </c>
    </row>
    <row r="20" spans="1:5" ht="15" customHeight="1" x14ac:dyDescent="0.2">
      <c r="A20" s="8" t="s">
        <v>20</v>
      </c>
      <c r="B20" s="9">
        <f>SUM(B8:B19)</f>
        <v>28120</v>
      </c>
      <c r="C20" s="9">
        <f>SUM(C8:C19)</f>
        <v>24639</v>
      </c>
      <c r="D20" s="9">
        <f>SUM(D8:D19)</f>
        <v>3481</v>
      </c>
      <c r="E20" s="10">
        <f>E19</f>
        <v>58780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59207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59634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59964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60274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60619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61526</v>
      </c>
    </row>
    <row r="27" spans="1:5" ht="15" customHeight="1" x14ac:dyDescent="0.2">
      <c r="A27" s="6" t="s">
        <v>14</v>
      </c>
      <c r="B27" s="7">
        <v>3060</v>
      </c>
      <c r="C27" s="7">
        <v>2616</v>
      </c>
      <c r="D27" s="5">
        <f t="shared" si="2"/>
        <v>444</v>
      </c>
      <c r="E27" s="5">
        <f t="shared" si="3"/>
        <v>61970</v>
      </c>
    </row>
    <row r="28" spans="1:5" ht="15" customHeight="1" x14ac:dyDescent="0.2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62643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63394</v>
      </c>
    </row>
    <row r="30" spans="1:5" ht="15" customHeight="1" x14ac:dyDescent="0.2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63867</v>
      </c>
    </row>
    <row r="31" spans="1:5" ht="15" customHeight="1" x14ac:dyDescent="0.2">
      <c r="A31" s="6" t="s">
        <v>18</v>
      </c>
      <c r="B31" s="7">
        <v>3780</v>
      </c>
      <c r="C31" s="16">
        <v>3303</v>
      </c>
      <c r="D31" s="5">
        <f t="shared" si="2"/>
        <v>477</v>
      </c>
      <c r="E31" s="5">
        <f t="shared" si="3"/>
        <v>64344</v>
      </c>
    </row>
    <row r="32" spans="1:5" ht="15" customHeight="1" x14ac:dyDescent="0.2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63711</v>
      </c>
    </row>
    <row r="33" spans="1:5" ht="15" customHeight="1" x14ac:dyDescent="0.2">
      <c r="A33" s="8" t="s">
        <v>22</v>
      </c>
      <c r="B33" s="9">
        <f>SUM(B21:B32)</f>
        <v>37880</v>
      </c>
      <c r="C33" s="9">
        <f>SUM(C21:C32)</f>
        <v>32949</v>
      </c>
      <c r="D33" s="10">
        <f>SUM(D21:D32)</f>
        <v>4931</v>
      </c>
      <c r="E33" s="10">
        <f>E32</f>
        <v>63711</v>
      </c>
    </row>
    <row r="34" spans="1:5" ht="15" customHeight="1" x14ac:dyDescent="0.2">
      <c r="A34" s="2" t="s">
        <v>23</v>
      </c>
      <c r="B34" s="3">
        <v>4303</v>
      </c>
      <c r="C34" s="3">
        <v>3357</v>
      </c>
      <c r="D34" s="4">
        <f t="shared" ref="D34:D45" si="4">B34-C34</f>
        <v>946</v>
      </c>
      <c r="E34" s="4">
        <f>E32+D34</f>
        <v>64657</v>
      </c>
    </row>
    <row r="35" spans="1:5" ht="15" customHeight="1" x14ac:dyDescent="0.2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65950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66390</v>
      </c>
    </row>
    <row r="37" spans="1:5" ht="15" customHeight="1" x14ac:dyDescent="0.2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66939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67450</v>
      </c>
    </row>
    <row r="39" spans="1:5" ht="15" customHeight="1" x14ac:dyDescent="0.2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68169</v>
      </c>
    </row>
    <row r="40" spans="1:5" ht="15" customHeight="1" x14ac:dyDescent="0.2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68870</v>
      </c>
    </row>
    <row r="41" spans="1:5" ht="15" customHeight="1" x14ac:dyDescent="0.2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70173</v>
      </c>
    </row>
    <row r="42" spans="1:5" ht="15" customHeight="1" x14ac:dyDescent="0.2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71331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71907</v>
      </c>
    </row>
    <row r="44" spans="1:5" ht="15" customHeight="1" x14ac:dyDescent="0.2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72633</v>
      </c>
    </row>
    <row r="45" spans="1:5" ht="15" customHeight="1" x14ac:dyDescent="0.2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71147</v>
      </c>
    </row>
    <row r="46" spans="1:5" ht="15" customHeight="1" x14ac:dyDescent="0.2">
      <c r="A46" s="8" t="s">
        <v>24</v>
      </c>
      <c r="B46" s="9">
        <f>SUM(B34:B45)</f>
        <v>47924</v>
      </c>
      <c r="C46" s="9">
        <f>SUM(C34:C45)</f>
        <v>40488</v>
      </c>
      <c r="D46" s="10">
        <f>SUM(D34:D45)</f>
        <v>7436</v>
      </c>
      <c r="E46" s="10">
        <f>E45</f>
        <v>71147</v>
      </c>
    </row>
    <row r="47" spans="1:5" ht="15" customHeight="1" x14ac:dyDescent="0.2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72023</v>
      </c>
    </row>
    <row r="48" spans="1:5" ht="15" customHeight="1" x14ac:dyDescent="0.2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72377</v>
      </c>
    </row>
    <row r="49" spans="1:5" ht="15" customHeight="1" x14ac:dyDescent="0.2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73477</v>
      </c>
    </row>
    <row r="50" spans="1:5" ht="15" customHeight="1" x14ac:dyDescent="0.2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74225</v>
      </c>
    </row>
    <row r="51" spans="1:5" ht="15" customHeight="1" x14ac:dyDescent="0.2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74415</v>
      </c>
    </row>
    <row r="52" spans="1:5" ht="15" customHeight="1" x14ac:dyDescent="0.2">
      <c r="A52" s="6" t="s">
        <v>13</v>
      </c>
      <c r="B52" s="7">
        <v>3511</v>
      </c>
      <c r="C52" s="7">
        <v>3471</v>
      </c>
      <c r="D52" s="5">
        <f t="shared" si="6"/>
        <v>40</v>
      </c>
      <c r="E52" s="5">
        <f t="shared" si="7"/>
        <v>74455</v>
      </c>
    </row>
    <row r="53" spans="1:5" ht="15" customHeight="1" x14ac:dyDescent="0.2">
      <c r="A53" s="6" t="s">
        <v>14</v>
      </c>
      <c r="B53" s="7">
        <v>3786</v>
      </c>
      <c r="C53" s="7">
        <v>3418</v>
      </c>
      <c r="D53" s="5">
        <f t="shared" si="6"/>
        <v>368</v>
      </c>
      <c r="E53" s="5">
        <f t="shared" si="7"/>
        <v>74823</v>
      </c>
    </row>
    <row r="54" spans="1:5" ht="15" customHeight="1" x14ac:dyDescent="0.2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75651</v>
      </c>
    </row>
    <row r="55" spans="1:5" ht="15" customHeight="1" x14ac:dyDescent="0.2">
      <c r="A55" s="6" t="s">
        <v>16</v>
      </c>
      <c r="B55" s="7">
        <v>4184</v>
      </c>
      <c r="C55" s="7">
        <v>3300</v>
      </c>
      <c r="D55" s="5">
        <f t="shared" si="6"/>
        <v>884</v>
      </c>
      <c r="E55" s="5">
        <f t="shared" si="7"/>
        <v>76535</v>
      </c>
    </row>
    <row r="56" spans="1:5" ht="15" customHeight="1" x14ac:dyDescent="0.2">
      <c r="A56" s="6" t="s">
        <v>17</v>
      </c>
      <c r="B56" s="7">
        <v>3540</v>
      </c>
      <c r="C56" s="7">
        <v>3545</v>
      </c>
      <c r="D56" s="5">
        <f t="shared" si="6"/>
        <v>-5</v>
      </c>
      <c r="E56" s="5">
        <f t="shared" si="7"/>
        <v>76530</v>
      </c>
    </row>
    <row r="57" spans="1:5" ht="18" customHeight="1" x14ac:dyDescent="0.2">
      <c r="A57" s="6" t="s">
        <v>18</v>
      </c>
      <c r="B57" s="7">
        <v>4029</v>
      </c>
      <c r="C57" s="7">
        <v>3467</v>
      </c>
      <c r="D57" s="5">
        <f t="shared" si="6"/>
        <v>562</v>
      </c>
      <c r="E57" s="5">
        <f t="shared" si="7"/>
        <v>77092</v>
      </c>
    </row>
    <row r="58" spans="1:5" ht="15" customHeight="1" x14ac:dyDescent="0.2">
      <c r="A58" s="6" t="s">
        <v>19</v>
      </c>
      <c r="B58" s="7">
        <v>2726</v>
      </c>
      <c r="C58" s="7">
        <v>3623</v>
      </c>
      <c r="D58" s="5">
        <f t="shared" si="6"/>
        <v>-897</v>
      </c>
      <c r="E58" s="5">
        <f t="shared" si="7"/>
        <v>76195</v>
      </c>
    </row>
    <row r="59" spans="1:5" ht="15" customHeight="1" x14ac:dyDescent="0.2">
      <c r="A59" s="8" t="s">
        <v>35</v>
      </c>
      <c r="B59" s="9">
        <f>SUM(B47:B58)</f>
        <v>48018</v>
      </c>
      <c r="C59" s="9">
        <f>SUM(C47:C58)</f>
        <v>42970</v>
      </c>
      <c r="D59" s="10">
        <f>SUM(D47:D58)</f>
        <v>5048</v>
      </c>
      <c r="E59" s="10">
        <f>E58</f>
        <v>76195</v>
      </c>
    </row>
    <row r="60" spans="1:5" ht="15" customHeight="1" x14ac:dyDescent="0.2">
      <c r="A60" s="2" t="s">
        <v>36</v>
      </c>
      <c r="B60" s="3">
        <v>3751</v>
      </c>
      <c r="C60" s="3">
        <v>3387</v>
      </c>
      <c r="D60" s="4">
        <f t="shared" ref="D60:D71" si="8">B60-C60</f>
        <v>364</v>
      </c>
      <c r="E60" s="4">
        <f>E58+D60</f>
        <v>76559</v>
      </c>
    </row>
    <row r="61" spans="1:5" ht="15" customHeight="1" x14ac:dyDescent="0.2">
      <c r="A61" s="6" t="s">
        <v>9</v>
      </c>
      <c r="B61" s="7">
        <v>4695</v>
      </c>
      <c r="C61" s="7">
        <v>3589</v>
      </c>
      <c r="D61" s="5">
        <f t="shared" si="8"/>
        <v>1106</v>
      </c>
      <c r="E61" s="5">
        <f t="shared" ref="E61:E71" si="9">E60+D61</f>
        <v>77665</v>
      </c>
    </row>
    <row r="62" spans="1:5" ht="15" customHeight="1" x14ac:dyDescent="0.2">
      <c r="A62" s="6" t="s">
        <v>10</v>
      </c>
      <c r="B62" s="7">
        <v>4436</v>
      </c>
      <c r="C62" s="7">
        <v>3599</v>
      </c>
      <c r="D62" s="5">
        <f t="shared" si="8"/>
        <v>837</v>
      </c>
      <c r="E62" s="5">
        <f t="shared" si="9"/>
        <v>78502</v>
      </c>
    </row>
    <row r="63" spans="1:5" ht="15" customHeight="1" x14ac:dyDescent="0.2">
      <c r="A63" s="6" t="s">
        <v>11</v>
      </c>
      <c r="B63" s="7">
        <v>4200</v>
      </c>
      <c r="C63" s="7">
        <v>3699</v>
      </c>
      <c r="D63" s="5">
        <f t="shared" si="8"/>
        <v>501</v>
      </c>
      <c r="E63" s="5">
        <f t="shared" si="9"/>
        <v>79003</v>
      </c>
    </row>
    <row r="64" spans="1:5" ht="15" customHeight="1" x14ac:dyDescent="0.2">
      <c r="A64" s="6" t="s">
        <v>12</v>
      </c>
      <c r="B64" s="7">
        <v>4226</v>
      </c>
      <c r="C64" s="7">
        <v>3622</v>
      </c>
      <c r="D64" s="5">
        <f t="shared" si="8"/>
        <v>604</v>
      </c>
      <c r="E64" s="5">
        <f t="shared" si="9"/>
        <v>79607</v>
      </c>
    </row>
    <row r="65" spans="1:5" ht="15" customHeight="1" x14ac:dyDescent="0.2">
      <c r="A65" s="6" t="s">
        <v>13</v>
      </c>
      <c r="B65" s="7">
        <v>3523</v>
      </c>
      <c r="C65" s="7">
        <v>3212</v>
      </c>
      <c r="D65" s="5">
        <f t="shared" si="8"/>
        <v>311</v>
      </c>
      <c r="E65" s="5">
        <f t="shared" si="9"/>
        <v>79918</v>
      </c>
    </row>
    <row r="66" spans="1:5" ht="15" customHeight="1" x14ac:dyDescent="0.2">
      <c r="A66" s="6" t="s">
        <v>14</v>
      </c>
      <c r="B66" s="7">
        <v>3973</v>
      </c>
      <c r="C66" s="7">
        <v>3785</v>
      </c>
      <c r="D66" s="5">
        <f t="shared" si="8"/>
        <v>188</v>
      </c>
      <c r="E66" s="5">
        <f t="shared" si="9"/>
        <v>80106</v>
      </c>
    </row>
    <row r="67" spans="1:5" ht="15" customHeight="1" x14ac:dyDescent="0.2">
      <c r="A67" s="6" t="s">
        <v>15</v>
      </c>
      <c r="B67" s="7">
        <v>4497</v>
      </c>
      <c r="C67" s="7">
        <v>3645</v>
      </c>
      <c r="D67" s="5">
        <f t="shared" si="8"/>
        <v>852</v>
      </c>
      <c r="E67" s="5">
        <f t="shared" si="9"/>
        <v>80958</v>
      </c>
    </row>
    <row r="68" spans="1:5" ht="15" customHeight="1" x14ac:dyDescent="0.2">
      <c r="A68" s="6" t="s">
        <v>16</v>
      </c>
      <c r="B68" s="7">
        <v>4147</v>
      </c>
      <c r="C68" s="7">
        <v>3356</v>
      </c>
      <c r="D68" s="5">
        <f t="shared" si="8"/>
        <v>791</v>
      </c>
      <c r="E68" s="5">
        <f t="shared" si="9"/>
        <v>81749</v>
      </c>
    </row>
    <row r="69" spans="1:5" ht="15" customHeight="1" x14ac:dyDescent="0.2">
      <c r="A69" s="6" t="s">
        <v>38</v>
      </c>
      <c r="B69" s="7">
        <v>4054</v>
      </c>
      <c r="C69" s="7">
        <v>3858</v>
      </c>
      <c r="D69" s="5">
        <f t="shared" si="8"/>
        <v>196</v>
      </c>
      <c r="E69" s="5">
        <f t="shared" si="9"/>
        <v>81945</v>
      </c>
    </row>
    <row r="70" spans="1:5" ht="18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81945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81945</v>
      </c>
    </row>
    <row r="72" spans="1:5" ht="15" customHeight="1" x14ac:dyDescent="0.2">
      <c r="A72" s="8" t="s">
        <v>34</v>
      </c>
      <c r="B72" s="9">
        <f>SUM(B60:B71)</f>
        <v>41502</v>
      </c>
      <c r="C72" s="9">
        <f>SUM(C60:C71)</f>
        <v>35752</v>
      </c>
      <c r="D72" s="10">
        <f>SUM(D60:D71)</f>
        <v>5750</v>
      </c>
      <c r="E72" s="10">
        <f>E71</f>
        <v>81945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6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25739</v>
      </c>
      <c r="C8" s="3">
        <v>24398</v>
      </c>
      <c r="D8" s="4">
        <f t="shared" ref="D8:D19" si="0">B8-C8</f>
        <v>1341</v>
      </c>
      <c r="E8" s="5">
        <v>767299</v>
      </c>
    </row>
    <row r="9" spans="1:5" ht="15" customHeight="1" x14ac:dyDescent="0.2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771820</v>
      </c>
    </row>
    <row r="10" spans="1:5" ht="15" customHeight="1" x14ac:dyDescent="0.2">
      <c r="A10" s="6" t="s">
        <v>10</v>
      </c>
      <c r="B10" s="7">
        <v>24355</v>
      </c>
      <c r="C10" s="7">
        <v>27176</v>
      </c>
      <c r="D10" s="5">
        <f t="shared" si="0"/>
        <v>-2821</v>
      </c>
      <c r="E10" s="5">
        <f t="shared" si="1"/>
        <v>768999</v>
      </c>
    </row>
    <row r="11" spans="1:5" ht="15" customHeight="1" x14ac:dyDescent="0.2">
      <c r="A11" s="6" t="s">
        <v>11</v>
      </c>
      <c r="B11" s="17">
        <v>13300</v>
      </c>
      <c r="C11" s="7">
        <v>24297</v>
      </c>
      <c r="D11" s="5">
        <f t="shared" si="0"/>
        <v>-10997</v>
      </c>
      <c r="E11" s="5">
        <f t="shared" si="1"/>
        <v>758002</v>
      </c>
    </row>
    <row r="12" spans="1:5" ht="15" customHeight="1" x14ac:dyDescent="0.2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754504</v>
      </c>
    </row>
    <row r="13" spans="1:5" ht="15" customHeight="1" x14ac:dyDescent="0.2">
      <c r="A13" s="6" t="s">
        <v>13</v>
      </c>
      <c r="B13" s="7">
        <v>23111</v>
      </c>
      <c r="C13" s="7">
        <v>18225</v>
      </c>
      <c r="D13" s="5">
        <f t="shared" si="0"/>
        <v>4886</v>
      </c>
      <c r="E13" s="5">
        <f t="shared" si="1"/>
        <v>759390</v>
      </c>
    </row>
    <row r="14" spans="1:5" ht="15" customHeight="1" x14ac:dyDescent="0.2">
      <c r="A14" s="6" t="s">
        <v>14</v>
      </c>
      <c r="B14" s="7">
        <v>28753</v>
      </c>
      <c r="C14" s="7">
        <v>20276</v>
      </c>
      <c r="D14" s="5">
        <f t="shared" si="0"/>
        <v>8477</v>
      </c>
      <c r="E14" s="5">
        <f t="shared" si="1"/>
        <v>767867</v>
      </c>
    </row>
    <row r="15" spans="1:5" ht="15" customHeight="1" x14ac:dyDescent="0.2">
      <c r="A15" s="6" t="s">
        <v>15</v>
      </c>
      <c r="B15" s="7">
        <v>30684</v>
      </c>
      <c r="C15" s="7">
        <v>20583</v>
      </c>
      <c r="D15" s="5">
        <f t="shared" si="0"/>
        <v>10101</v>
      </c>
      <c r="E15" s="5">
        <f t="shared" si="1"/>
        <v>777968</v>
      </c>
    </row>
    <row r="16" spans="1:5" ht="15" customHeight="1" x14ac:dyDescent="0.2">
      <c r="A16" s="6" t="s">
        <v>16</v>
      </c>
      <c r="B16" s="7">
        <v>32165</v>
      </c>
      <c r="C16" s="7">
        <v>22237</v>
      </c>
      <c r="D16" s="5">
        <f t="shared" si="0"/>
        <v>9928</v>
      </c>
      <c r="E16" s="5">
        <f t="shared" si="1"/>
        <v>787896</v>
      </c>
    </row>
    <row r="17" spans="1:5" ht="15.75" customHeight="1" x14ac:dyDescent="0.2">
      <c r="A17" s="6" t="s">
        <v>17</v>
      </c>
      <c r="B17" s="7">
        <v>34192</v>
      </c>
      <c r="C17" s="7">
        <v>24312</v>
      </c>
      <c r="D17" s="5">
        <f t="shared" si="0"/>
        <v>9880</v>
      </c>
      <c r="E17" s="5">
        <f t="shared" si="1"/>
        <v>797776</v>
      </c>
    </row>
    <row r="18" spans="1:5" ht="15" customHeight="1" x14ac:dyDescent="0.2">
      <c r="A18" s="6" t="s">
        <v>18</v>
      </c>
      <c r="B18" s="7">
        <v>31011</v>
      </c>
      <c r="C18" s="7">
        <v>25172</v>
      </c>
      <c r="D18" s="5">
        <f t="shared" si="0"/>
        <v>5839</v>
      </c>
      <c r="E18" s="5">
        <f t="shared" si="1"/>
        <v>803615</v>
      </c>
    </row>
    <row r="19" spans="1:5" ht="15" customHeight="1" x14ac:dyDescent="0.2">
      <c r="A19" s="6" t="s">
        <v>19</v>
      </c>
      <c r="B19" s="7">
        <v>23485</v>
      </c>
      <c r="C19" s="7">
        <v>31159</v>
      </c>
      <c r="D19" s="5">
        <f t="shared" si="0"/>
        <v>-7674</v>
      </c>
      <c r="E19" s="5">
        <f t="shared" si="1"/>
        <v>795941</v>
      </c>
    </row>
    <row r="20" spans="1:5" ht="15" customHeight="1" x14ac:dyDescent="0.2">
      <c r="A20" s="8" t="s">
        <v>20</v>
      </c>
      <c r="B20" s="9">
        <f>SUM(B8:B19)</f>
        <v>309541</v>
      </c>
      <c r="C20" s="9">
        <f>SUM(C8:C19)</f>
        <v>279558</v>
      </c>
      <c r="D20" s="9">
        <f>SUM(D8:D19)</f>
        <v>29983</v>
      </c>
      <c r="E20" s="10">
        <f>E19</f>
        <v>795941</v>
      </c>
    </row>
    <row r="21" spans="1:5" ht="15" customHeight="1" x14ac:dyDescent="0.2">
      <c r="A21" s="2" t="s">
        <v>21</v>
      </c>
      <c r="B21" s="3">
        <v>31749</v>
      </c>
      <c r="C21" s="3">
        <v>28087</v>
      </c>
      <c r="D21" s="4">
        <f t="shared" ref="D21:D32" si="2">B21-C21</f>
        <v>3662</v>
      </c>
      <c r="E21" s="4">
        <f>E19+D21</f>
        <v>799603</v>
      </c>
    </row>
    <row r="22" spans="1:5" ht="15" customHeight="1" x14ac:dyDescent="0.2">
      <c r="A22" s="6" t="s">
        <v>9</v>
      </c>
      <c r="B22" s="7">
        <v>34774</v>
      </c>
      <c r="C22" s="7">
        <v>25786</v>
      </c>
      <c r="D22" s="5">
        <f t="shared" si="2"/>
        <v>8988</v>
      </c>
      <c r="E22" s="5">
        <f t="shared" ref="E22:E32" si="3">E21+D22</f>
        <v>808591</v>
      </c>
    </row>
    <row r="23" spans="1:5" ht="15" customHeight="1" x14ac:dyDescent="0.2">
      <c r="A23" s="6" t="s">
        <v>10</v>
      </c>
      <c r="B23" s="7">
        <v>34974</v>
      </c>
      <c r="C23" s="7">
        <v>29388</v>
      </c>
      <c r="D23" s="5">
        <f t="shared" si="2"/>
        <v>5586</v>
      </c>
      <c r="E23" s="5">
        <f t="shared" si="3"/>
        <v>814177</v>
      </c>
    </row>
    <row r="24" spans="1:5" ht="15" customHeight="1" x14ac:dyDescent="0.2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819300</v>
      </c>
    </row>
    <row r="25" spans="1:5" ht="15" customHeight="1" x14ac:dyDescent="0.2">
      <c r="A25" s="6" t="s">
        <v>12</v>
      </c>
      <c r="B25" s="7">
        <v>36027</v>
      </c>
      <c r="C25" s="7">
        <v>26595</v>
      </c>
      <c r="D25" s="5">
        <f t="shared" si="2"/>
        <v>9432</v>
      </c>
      <c r="E25" s="5">
        <f t="shared" si="3"/>
        <v>828732</v>
      </c>
    </row>
    <row r="26" spans="1:5" ht="15" customHeight="1" x14ac:dyDescent="0.2">
      <c r="A26" s="6" t="s">
        <v>13</v>
      </c>
      <c r="B26" s="7">
        <v>38516</v>
      </c>
      <c r="C26" s="7">
        <v>27317</v>
      </c>
      <c r="D26" s="5">
        <f t="shared" si="2"/>
        <v>11199</v>
      </c>
      <c r="E26" s="5">
        <f t="shared" si="3"/>
        <v>839931</v>
      </c>
    </row>
    <row r="27" spans="1:5" ht="18" customHeight="1" x14ac:dyDescent="0.2">
      <c r="A27" s="6" t="s">
        <v>14</v>
      </c>
      <c r="B27" s="7">
        <v>38807</v>
      </c>
      <c r="C27" s="7">
        <v>28462</v>
      </c>
      <c r="D27" s="5">
        <f t="shared" si="2"/>
        <v>10345</v>
      </c>
      <c r="E27" s="5">
        <f t="shared" si="3"/>
        <v>850276</v>
      </c>
    </row>
    <row r="28" spans="1:5" ht="15" customHeight="1" x14ac:dyDescent="0.2">
      <c r="A28" s="6" t="s">
        <v>15</v>
      </c>
      <c r="B28" s="7">
        <v>41040</v>
      </c>
      <c r="C28" s="7">
        <v>30950</v>
      </c>
      <c r="D28" s="5">
        <f t="shared" si="2"/>
        <v>10090</v>
      </c>
      <c r="E28" s="5">
        <f t="shared" si="3"/>
        <v>860366</v>
      </c>
    </row>
    <row r="29" spans="1:5" ht="15" customHeight="1" x14ac:dyDescent="0.2">
      <c r="A29" s="6" t="s">
        <v>16</v>
      </c>
      <c r="B29" s="7">
        <v>37944</v>
      </c>
      <c r="C29" s="16">
        <v>29447</v>
      </c>
      <c r="D29" s="5">
        <f t="shared" si="2"/>
        <v>8497</v>
      </c>
      <c r="E29" s="5">
        <f t="shared" si="3"/>
        <v>868863</v>
      </c>
    </row>
    <row r="30" spans="1:5" ht="15" customHeight="1" x14ac:dyDescent="0.2">
      <c r="A30" s="6" t="s">
        <v>17</v>
      </c>
      <c r="B30" s="7">
        <v>38581</v>
      </c>
      <c r="C30" s="16">
        <v>35524</v>
      </c>
      <c r="D30" s="5">
        <f t="shared" si="2"/>
        <v>3057</v>
      </c>
      <c r="E30" s="5">
        <f t="shared" si="3"/>
        <v>871920</v>
      </c>
    </row>
    <row r="31" spans="1:5" ht="15" customHeight="1" x14ac:dyDescent="0.2">
      <c r="A31" s="6" t="s">
        <v>18</v>
      </c>
      <c r="B31" s="7">
        <v>35242</v>
      </c>
      <c r="C31" s="16">
        <v>28833</v>
      </c>
      <c r="D31" s="5">
        <f t="shared" si="2"/>
        <v>6409</v>
      </c>
      <c r="E31" s="5">
        <f t="shared" si="3"/>
        <v>878329</v>
      </c>
    </row>
    <row r="32" spans="1:5" ht="15" customHeight="1" x14ac:dyDescent="0.2">
      <c r="A32" s="6" t="s">
        <v>19</v>
      </c>
      <c r="B32" s="7">
        <v>26734</v>
      </c>
      <c r="C32" s="16">
        <v>34331</v>
      </c>
      <c r="D32" s="5">
        <f t="shared" si="2"/>
        <v>-7597</v>
      </c>
      <c r="E32" s="5">
        <f t="shared" si="3"/>
        <v>870732</v>
      </c>
    </row>
    <row r="33" spans="1:5" ht="15" customHeight="1" x14ac:dyDescent="0.2">
      <c r="A33" s="8" t="s">
        <v>22</v>
      </c>
      <c r="B33" s="9">
        <f>SUM(B21:B32)</f>
        <v>424399</v>
      </c>
      <c r="C33" s="9">
        <f>SUM(C21:C32)</f>
        <v>349608</v>
      </c>
      <c r="D33" s="10">
        <f>SUM(D21:D32)</f>
        <v>74791</v>
      </c>
      <c r="E33" s="10">
        <f>E32</f>
        <v>870732</v>
      </c>
    </row>
    <row r="34" spans="1:5" ht="15" customHeight="1" x14ac:dyDescent="0.2">
      <c r="A34" s="2" t="s">
        <v>23</v>
      </c>
      <c r="B34" s="3">
        <v>33984</v>
      </c>
      <c r="C34" s="3">
        <v>34331</v>
      </c>
      <c r="D34" s="4">
        <f t="shared" ref="D34:D45" si="4">B34-C34</f>
        <v>-347</v>
      </c>
      <c r="E34" s="4">
        <f>E32+D34</f>
        <v>870385</v>
      </c>
    </row>
    <row r="35" spans="1:5" ht="15" customHeight="1" x14ac:dyDescent="0.2">
      <c r="A35" s="6" t="s">
        <v>9</v>
      </c>
      <c r="B35" s="7">
        <v>34153</v>
      </c>
      <c r="C35" s="7">
        <v>30431</v>
      </c>
      <c r="D35" s="5">
        <f t="shared" si="4"/>
        <v>3722</v>
      </c>
      <c r="E35" s="5">
        <f t="shared" ref="E35:E45" si="5">E34+D35</f>
        <v>874107</v>
      </c>
    </row>
    <row r="36" spans="1:5" ht="15" customHeight="1" x14ac:dyDescent="0.2">
      <c r="A36" s="6" t="s">
        <v>10</v>
      </c>
      <c r="B36" s="7">
        <v>34873</v>
      </c>
      <c r="C36" s="7">
        <v>33024</v>
      </c>
      <c r="D36" s="5">
        <f t="shared" si="4"/>
        <v>1849</v>
      </c>
      <c r="E36" s="5">
        <f t="shared" si="5"/>
        <v>875956</v>
      </c>
    </row>
    <row r="37" spans="1:5" ht="15" customHeight="1" x14ac:dyDescent="0.2">
      <c r="A37" s="6" t="s">
        <v>11</v>
      </c>
      <c r="B37" s="7">
        <v>34007</v>
      </c>
      <c r="C37" s="7">
        <v>29151</v>
      </c>
      <c r="D37" s="5">
        <f t="shared" si="4"/>
        <v>4856</v>
      </c>
      <c r="E37" s="5">
        <f t="shared" si="5"/>
        <v>880812</v>
      </c>
    </row>
    <row r="38" spans="1:5" ht="15" customHeight="1" x14ac:dyDescent="0.2">
      <c r="A38" s="6" t="s">
        <v>12</v>
      </c>
      <c r="B38" s="7">
        <v>37485</v>
      </c>
      <c r="C38" s="7">
        <v>30932</v>
      </c>
      <c r="D38" s="5">
        <f t="shared" si="4"/>
        <v>6553</v>
      </c>
      <c r="E38" s="5">
        <f t="shared" si="5"/>
        <v>887365</v>
      </c>
    </row>
    <row r="39" spans="1:5" ht="15" customHeight="1" x14ac:dyDescent="0.2">
      <c r="A39" s="6" t="s">
        <v>13</v>
      </c>
      <c r="B39" s="7">
        <v>39696</v>
      </c>
      <c r="C39" s="7">
        <v>29350</v>
      </c>
      <c r="D39" s="5">
        <f t="shared" si="4"/>
        <v>10346</v>
      </c>
      <c r="E39" s="5">
        <f t="shared" si="5"/>
        <v>897711</v>
      </c>
    </row>
    <row r="40" spans="1:5" ht="15" customHeight="1" x14ac:dyDescent="0.2">
      <c r="A40" s="6" t="s">
        <v>14</v>
      </c>
      <c r="B40" s="7">
        <v>37223</v>
      </c>
      <c r="C40" s="7">
        <v>30996</v>
      </c>
      <c r="D40" s="5">
        <f t="shared" si="4"/>
        <v>6227</v>
      </c>
      <c r="E40" s="5">
        <f t="shared" si="5"/>
        <v>903938</v>
      </c>
    </row>
    <row r="41" spans="1:5" ht="15" customHeight="1" x14ac:dyDescent="0.2">
      <c r="A41" s="6" t="s">
        <v>15</v>
      </c>
      <c r="B41" s="7">
        <v>41711</v>
      </c>
      <c r="C41" s="7">
        <v>33502</v>
      </c>
      <c r="D41" s="5">
        <f t="shared" si="4"/>
        <v>8209</v>
      </c>
      <c r="E41" s="5">
        <f t="shared" si="5"/>
        <v>912147</v>
      </c>
    </row>
    <row r="42" spans="1:5" ht="15" customHeight="1" x14ac:dyDescent="0.2">
      <c r="A42" s="6" t="s">
        <v>16</v>
      </c>
      <c r="B42" s="7">
        <v>40231</v>
      </c>
      <c r="C42" s="7">
        <v>32212</v>
      </c>
      <c r="D42" s="5">
        <f t="shared" si="4"/>
        <v>8019</v>
      </c>
      <c r="E42" s="5">
        <f t="shared" si="5"/>
        <v>920166</v>
      </c>
    </row>
    <row r="43" spans="1:5" ht="15" customHeight="1" x14ac:dyDescent="0.2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921788</v>
      </c>
    </row>
    <row r="44" spans="1:5" ht="15" customHeight="1" x14ac:dyDescent="0.2">
      <c r="A44" s="6" t="s">
        <v>18</v>
      </c>
      <c r="B44" s="7">
        <v>32779</v>
      </c>
      <c r="C44" s="7">
        <v>34436</v>
      </c>
      <c r="D44" s="5">
        <f t="shared" si="4"/>
        <v>-1657</v>
      </c>
      <c r="E44" s="5">
        <f t="shared" si="5"/>
        <v>920131</v>
      </c>
    </row>
    <row r="45" spans="1:5" ht="15" customHeight="1" x14ac:dyDescent="0.2">
      <c r="A45" s="6" t="s">
        <v>19</v>
      </c>
      <c r="B45" s="7">
        <v>25849</v>
      </c>
      <c r="C45" s="7">
        <v>42849</v>
      </c>
      <c r="D45" s="5">
        <f t="shared" si="4"/>
        <v>-17000</v>
      </c>
      <c r="E45" s="5">
        <f t="shared" si="5"/>
        <v>903131</v>
      </c>
    </row>
    <row r="46" spans="1:5" ht="15" customHeight="1" x14ac:dyDescent="0.2">
      <c r="A46" s="8" t="s">
        <v>24</v>
      </c>
      <c r="B46" s="9">
        <f>SUM(B34:B45)</f>
        <v>427824</v>
      </c>
      <c r="C46" s="9">
        <f>SUM(C34:C45)</f>
        <v>395425</v>
      </c>
      <c r="D46" s="10">
        <f>SUM(D34:D45)</f>
        <v>32399</v>
      </c>
      <c r="E46" s="10">
        <f>E45</f>
        <v>903131</v>
      </c>
    </row>
    <row r="47" spans="1:5" ht="15" customHeight="1" x14ac:dyDescent="0.2">
      <c r="A47" s="2" t="s">
        <v>25</v>
      </c>
      <c r="B47" s="3">
        <v>35387</v>
      </c>
      <c r="C47" s="3">
        <v>37285</v>
      </c>
      <c r="D47" s="4">
        <f t="shared" ref="D47:D58" si="6">B47-C47</f>
        <v>-1898</v>
      </c>
      <c r="E47" s="4">
        <f>E45+D47</f>
        <v>901233</v>
      </c>
    </row>
    <row r="48" spans="1:5" ht="15" customHeight="1" x14ac:dyDescent="0.2">
      <c r="A48" s="6" t="s">
        <v>9</v>
      </c>
      <c r="B48" s="7">
        <v>36086</v>
      </c>
      <c r="C48" s="7">
        <v>30410</v>
      </c>
      <c r="D48" s="5">
        <f t="shared" si="6"/>
        <v>5676</v>
      </c>
      <c r="E48" s="5">
        <f t="shared" ref="E48:E58" si="7">E47+D48</f>
        <v>906909</v>
      </c>
    </row>
    <row r="49" spans="1:5" ht="15" customHeight="1" x14ac:dyDescent="0.2">
      <c r="A49" s="6" t="s">
        <v>10</v>
      </c>
      <c r="B49" s="7">
        <v>39035</v>
      </c>
      <c r="C49" s="7">
        <v>34712</v>
      </c>
      <c r="D49" s="5">
        <f t="shared" si="6"/>
        <v>4323</v>
      </c>
      <c r="E49" s="5">
        <f t="shared" si="7"/>
        <v>911232</v>
      </c>
    </row>
    <row r="50" spans="1:5" ht="15" customHeight="1" x14ac:dyDescent="0.2">
      <c r="A50" s="6" t="s">
        <v>11</v>
      </c>
      <c r="B50" s="7">
        <v>36331</v>
      </c>
      <c r="C50" s="7">
        <v>30094</v>
      </c>
      <c r="D50" s="5">
        <f t="shared" si="6"/>
        <v>6237</v>
      </c>
      <c r="E50" s="5">
        <f t="shared" si="7"/>
        <v>917469</v>
      </c>
    </row>
    <row r="51" spans="1:5" ht="15" customHeight="1" x14ac:dyDescent="0.2">
      <c r="A51" s="6" t="s">
        <v>12</v>
      </c>
      <c r="B51" s="7">
        <v>39821</v>
      </c>
      <c r="C51" s="7">
        <v>32324</v>
      </c>
      <c r="D51" s="5">
        <f t="shared" si="6"/>
        <v>7497</v>
      </c>
      <c r="E51" s="5">
        <f t="shared" si="7"/>
        <v>924966</v>
      </c>
    </row>
    <row r="52" spans="1:5" ht="15" customHeight="1" x14ac:dyDescent="0.2">
      <c r="A52" s="6" t="s">
        <v>13</v>
      </c>
      <c r="B52" s="7">
        <v>40491</v>
      </c>
      <c r="C52" s="7">
        <v>33711</v>
      </c>
      <c r="D52" s="5">
        <f t="shared" si="6"/>
        <v>6780</v>
      </c>
      <c r="E52" s="5">
        <f t="shared" si="7"/>
        <v>931746</v>
      </c>
    </row>
    <row r="53" spans="1:5" ht="15" customHeight="1" x14ac:dyDescent="0.2">
      <c r="A53" s="6" t="s">
        <v>14</v>
      </c>
      <c r="B53" s="7">
        <v>38885</v>
      </c>
      <c r="C53" s="7">
        <v>31951</v>
      </c>
      <c r="D53" s="5">
        <f t="shared" si="6"/>
        <v>6934</v>
      </c>
      <c r="E53" s="5">
        <f t="shared" si="7"/>
        <v>938680</v>
      </c>
    </row>
    <row r="54" spans="1:5" ht="15" customHeight="1" x14ac:dyDescent="0.2">
      <c r="A54" s="6" t="s">
        <v>15</v>
      </c>
      <c r="B54" s="7">
        <v>43279</v>
      </c>
      <c r="C54" s="7">
        <v>36312</v>
      </c>
      <c r="D54" s="5">
        <f t="shared" si="6"/>
        <v>6967</v>
      </c>
      <c r="E54" s="5">
        <f t="shared" si="7"/>
        <v>945647</v>
      </c>
    </row>
    <row r="55" spans="1:5" ht="15" customHeight="1" x14ac:dyDescent="0.2">
      <c r="A55" s="6" t="s">
        <v>16</v>
      </c>
      <c r="B55" s="7">
        <v>41280</v>
      </c>
      <c r="C55" s="7">
        <v>32789</v>
      </c>
      <c r="D55" s="5">
        <f t="shared" si="6"/>
        <v>8491</v>
      </c>
      <c r="E55" s="5">
        <f t="shared" si="7"/>
        <v>954138</v>
      </c>
    </row>
    <row r="56" spans="1:5" ht="15" customHeight="1" x14ac:dyDescent="0.2">
      <c r="A56" s="6" t="s">
        <v>17</v>
      </c>
      <c r="B56" s="7">
        <v>37859</v>
      </c>
      <c r="C56" s="7">
        <v>33227</v>
      </c>
      <c r="D56" s="5">
        <f t="shared" si="6"/>
        <v>4632</v>
      </c>
      <c r="E56" s="5">
        <f t="shared" si="7"/>
        <v>958770</v>
      </c>
    </row>
    <row r="57" spans="1:5" ht="15" customHeight="1" x14ac:dyDescent="0.2">
      <c r="A57" s="6" t="s">
        <v>18</v>
      </c>
      <c r="B57" s="7">
        <v>34755</v>
      </c>
      <c r="C57" s="7">
        <v>34946</v>
      </c>
      <c r="D57" s="5">
        <f t="shared" si="6"/>
        <v>-191</v>
      </c>
      <c r="E57" s="5">
        <f t="shared" si="7"/>
        <v>958579</v>
      </c>
    </row>
    <row r="58" spans="1:5" ht="15" customHeight="1" x14ac:dyDescent="0.2">
      <c r="A58" s="6" t="s">
        <v>19</v>
      </c>
      <c r="B58" s="7">
        <v>27843</v>
      </c>
      <c r="C58" s="7">
        <v>37885</v>
      </c>
      <c r="D58" s="5">
        <f t="shared" si="6"/>
        <v>-10042</v>
      </c>
      <c r="E58" s="5">
        <f t="shared" si="7"/>
        <v>948537</v>
      </c>
    </row>
    <row r="59" spans="1:5" ht="15" customHeight="1" x14ac:dyDescent="0.2">
      <c r="A59" s="8" t="s">
        <v>35</v>
      </c>
      <c r="B59" s="9">
        <f>SUM(B47:B58)</f>
        <v>451052</v>
      </c>
      <c r="C59" s="9">
        <f>SUM(C47:C58)</f>
        <v>405646</v>
      </c>
      <c r="D59" s="10">
        <f>SUM(D47:D58)</f>
        <v>45406</v>
      </c>
      <c r="E59" s="10">
        <f>E58</f>
        <v>948537</v>
      </c>
    </row>
    <row r="60" spans="1:5" ht="15" customHeight="1" x14ac:dyDescent="0.2">
      <c r="A60" s="2" t="s">
        <v>36</v>
      </c>
      <c r="B60" s="3">
        <v>36608</v>
      </c>
      <c r="C60" s="3">
        <v>36390</v>
      </c>
      <c r="D60" s="4">
        <f t="shared" ref="D60:D71" si="8">B60-C60</f>
        <v>218</v>
      </c>
      <c r="E60" s="4">
        <f>E58+D60</f>
        <v>948755</v>
      </c>
    </row>
    <row r="61" spans="1:5" ht="15" customHeight="1" x14ac:dyDescent="0.2">
      <c r="A61" s="6" t="s">
        <v>9</v>
      </c>
      <c r="B61" s="7">
        <v>42117</v>
      </c>
      <c r="C61" s="7">
        <v>34918</v>
      </c>
      <c r="D61" s="5">
        <f t="shared" si="8"/>
        <v>7199</v>
      </c>
      <c r="E61" s="5">
        <f t="shared" ref="E61:E71" si="9">E60+D61</f>
        <v>955954</v>
      </c>
    </row>
    <row r="62" spans="1:5" ht="15" customHeight="1" x14ac:dyDescent="0.2">
      <c r="A62" s="6" t="s">
        <v>10</v>
      </c>
      <c r="B62" s="7">
        <v>40326</v>
      </c>
      <c r="C62" s="7">
        <v>38337</v>
      </c>
      <c r="D62" s="5">
        <f t="shared" si="8"/>
        <v>1989</v>
      </c>
      <c r="E62" s="5">
        <f t="shared" si="9"/>
        <v>957943</v>
      </c>
    </row>
    <row r="63" spans="1:5" ht="15" customHeight="1" x14ac:dyDescent="0.2">
      <c r="A63" s="6" t="s">
        <v>11</v>
      </c>
      <c r="B63" s="7">
        <v>44278</v>
      </c>
      <c r="C63" s="7">
        <v>37485</v>
      </c>
      <c r="D63" s="5">
        <f t="shared" si="8"/>
        <v>6793</v>
      </c>
      <c r="E63" s="5">
        <f t="shared" si="9"/>
        <v>964736</v>
      </c>
    </row>
    <row r="64" spans="1:5" ht="15" customHeight="1" x14ac:dyDescent="0.2">
      <c r="A64" s="6" t="s">
        <v>12</v>
      </c>
      <c r="B64" s="7">
        <v>41999</v>
      </c>
      <c r="C64" s="7">
        <v>38570</v>
      </c>
      <c r="D64" s="5">
        <f t="shared" si="8"/>
        <v>3429</v>
      </c>
      <c r="E64" s="5">
        <f t="shared" si="9"/>
        <v>968165</v>
      </c>
    </row>
    <row r="65" spans="1:5" ht="15" customHeight="1" x14ac:dyDescent="0.2">
      <c r="A65" s="6" t="s">
        <v>13</v>
      </c>
      <c r="B65" s="7">
        <v>42774</v>
      </c>
      <c r="C65" s="7">
        <v>34817</v>
      </c>
      <c r="D65" s="5">
        <f t="shared" si="8"/>
        <v>7957</v>
      </c>
      <c r="E65" s="5">
        <f t="shared" si="9"/>
        <v>976122</v>
      </c>
    </row>
    <row r="66" spans="1:5" ht="15" customHeight="1" x14ac:dyDescent="0.2">
      <c r="A66" s="6" t="s">
        <v>14</v>
      </c>
      <c r="B66" s="7">
        <v>42891</v>
      </c>
      <c r="C66" s="7">
        <v>37771</v>
      </c>
      <c r="D66" s="5">
        <f t="shared" si="8"/>
        <v>5120</v>
      </c>
      <c r="E66" s="5">
        <f t="shared" si="9"/>
        <v>981242</v>
      </c>
    </row>
    <row r="67" spans="1:5" ht="15" customHeight="1" x14ac:dyDescent="0.2">
      <c r="A67" s="6" t="s">
        <v>15</v>
      </c>
      <c r="B67" s="7">
        <v>43270</v>
      </c>
      <c r="C67" s="7">
        <v>38435</v>
      </c>
      <c r="D67" s="5">
        <f t="shared" si="8"/>
        <v>4835</v>
      </c>
      <c r="E67" s="5">
        <f t="shared" si="9"/>
        <v>986077</v>
      </c>
    </row>
    <row r="68" spans="1:5" ht="15" customHeight="1" x14ac:dyDescent="0.2">
      <c r="A68" s="6" t="s">
        <v>16</v>
      </c>
      <c r="B68" s="7">
        <v>42889</v>
      </c>
      <c r="C68" s="7">
        <v>34270</v>
      </c>
      <c r="D68" s="5">
        <f t="shared" si="8"/>
        <v>8619</v>
      </c>
      <c r="E68" s="5">
        <f t="shared" si="9"/>
        <v>994696</v>
      </c>
    </row>
    <row r="69" spans="1:5" ht="15" customHeight="1" x14ac:dyDescent="0.2">
      <c r="A69" s="6" t="s">
        <v>38</v>
      </c>
      <c r="B69" s="7">
        <v>40325</v>
      </c>
      <c r="C69" s="7">
        <v>37789</v>
      </c>
      <c r="D69" s="5">
        <f t="shared" si="8"/>
        <v>2536</v>
      </c>
      <c r="E69" s="5">
        <f t="shared" si="9"/>
        <v>997232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997232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997232</v>
      </c>
    </row>
    <row r="72" spans="1:5" ht="15" customHeight="1" x14ac:dyDescent="0.2">
      <c r="A72" s="8" t="s">
        <v>34</v>
      </c>
      <c r="B72" s="9">
        <f>SUM(B60:B71)</f>
        <v>417477</v>
      </c>
      <c r="C72" s="9">
        <f>SUM(C60:C71)</f>
        <v>368782</v>
      </c>
      <c r="D72" s="10">
        <f>SUM(D60:D71)</f>
        <v>48695</v>
      </c>
      <c r="E72" s="10">
        <f>E71</f>
        <v>997232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5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5" activePane="bottomLeft" state="frozen"/>
      <selection pane="bottomLeft" activeCell="D77" sqref="D7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67475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67655</v>
      </c>
    </row>
    <row r="10" spans="1:5" ht="15" customHeight="1" x14ac:dyDescent="0.2">
      <c r="A10" s="6" t="s">
        <v>10</v>
      </c>
      <c r="B10" s="7">
        <v>1697</v>
      </c>
      <c r="C10" s="7">
        <v>2032</v>
      </c>
      <c r="D10" s="5">
        <f t="shared" si="0"/>
        <v>-335</v>
      </c>
      <c r="E10" s="5">
        <f t="shared" si="1"/>
        <v>67320</v>
      </c>
    </row>
    <row r="11" spans="1:5" ht="15" customHeight="1" x14ac:dyDescent="0.2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66267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65866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65852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65836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66368</v>
      </c>
    </row>
    <row r="16" spans="1:5" ht="15" customHeight="1" x14ac:dyDescent="0.2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67050</v>
      </c>
    </row>
    <row r="17" spans="1:5" ht="15" customHeight="1" x14ac:dyDescent="0.2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68383</v>
      </c>
    </row>
    <row r="18" spans="1:5" ht="15" customHeight="1" x14ac:dyDescent="0.2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68462</v>
      </c>
    </row>
    <row r="19" spans="1:5" ht="15" customHeight="1" x14ac:dyDescent="0.2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68393</v>
      </c>
    </row>
    <row r="20" spans="1:5" ht="15" customHeight="1" x14ac:dyDescent="0.2">
      <c r="A20" s="8" t="s">
        <v>20</v>
      </c>
      <c r="B20" s="9">
        <f>SUM(B8:B19)</f>
        <v>23029</v>
      </c>
      <c r="C20" s="9">
        <f>SUM(C8:C19)</f>
        <v>22036</v>
      </c>
      <c r="D20" s="9">
        <f>SUM(D8:D19)</f>
        <v>993</v>
      </c>
      <c r="E20" s="10">
        <f>E19</f>
        <v>68393</v>
      </c>
    </row>
    <row r="21" spans="1:5" ht="15" customHeight="1" x14ac:dyDescent="0.2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68829</v>
      </c>
    </row>
    <row r="22" spans="1:5" ht="15" customHeight="1" x14ac:dyDescent="0.2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69403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69780</v>
      </c>
    </row>
    <row r="24" spans="1:5" ht="15" customHeight="1" x14ac:dyDescent="0.2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69844</v>
      </c>
    </row>
    <row r="25" spans="1:5" ht="15" customHeight="1" x14ac:dyDescent="0.2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70589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71073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72050</v>
      </c>
    </row>
    <row r="28" spans="1:5" ht="15" customHeight="1" x14ac:dyDescent="0.2">
      <c r="A28" s="6" t="s">
        <v>15</v>
      </c>
      <c r="B28" s="17">
        <v>3653</v>
      </c>
      <c r="C28" s="7">
        <v>2229</v>
      </c>
      <c r="D28" s="5">
        <f t="shared" si="2"/>
        <v>1424</v>
      </c>
      <c r="E28" s="5">
        <f t="shared" si="3"/>
        <v>73474</v>
      </c>
    </row>
    <row r="29" spans="1:5" ht="15" customHeight="1" x14ac:dyDescent="0.2">
      <c r="A29" s="6" t="s">
        <v>16</v>
      </c>
      <c r="B29" s="7">
        <v>3260</v>
      </c>
      <c r="C29" s="7">
        <v>2830</v>
      </c>
      <c r="D29" s="5">
        <f t="shared" si="2"/>
        <v>430</v>
      </c>
      <c r="E29" s="5">
        <f t="shared" si="3"/>
        <v>73904</v>
      </c>
    </row>
    <row r="30" spans="1:5" ht="15" customHeight="1" x14ac:dyDescent="0.2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73700</v>
      </c>
    </row>
    <row r="31" spans="1:5" ht="15" customHeight="1" x14ac:dyDescent="0.2">
      <c r="A31" s="6" t="s">
        <v>18</v>
      </c>
      <c r="B31" s="7">
        <v>3615</v>
      </c>
      <c r="C31" s="7">
        <v>2396</v>
      </c>
      <c r="D31" s="5">
        <f t="shared" si="2"/>
        <v>1219</v>
      </c>
      <c r="E31" s="5">
        <f t="shared" si="3"/>
        <v>74919</v>
      </c>
    </row>
    <row r="32" spans="1:5" ht="15" customHeight="1" x14ac:dyDescent="0.2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74665</v>
      </c>
    </row>
    <row r="33" spans="1:5" ht="15" customHeight="1" x14ac:dyDescent="0.2">
      <c r="A33" s="8" t="s">
        <v>22</v>
      </c>
      <c r="B33" s="9">
        <f>SUM(B21:B32)</f>
        <v>34828</v>
      </c>
      <c r="C33" s="9">
        <f>SUM(C21:C32)</f>
        <v>28556</v>
      </c>
      <c r="D33" s="10">
        <f>SUM(D21:D32)</f>
        <v>6272</v>
      </c>
      <c r="E33" s="10">
        <f>E32</f>
        <v>74665</v>
      </c>
    </row>
    <row r="34" spans="1:5" ht="15" customHeight="1" x14ac:dyDescent="0.2">
      <c r="A34" s="2" t="s">
        <v>23</v>
      </c>
      <c r="B34" s="3">
        <v>3343</v>
      </c>
      <c r="C34" s="3">
        <v>2723</v>
      </c>
      <c r="D34" s="4">
        <f t="shared" ref="D34:D45" si="4">B34-C34</f>
        <v>620</v>
      </c>
      <c r="E34" s="4">
        <f>E32+D34</f>
        <v>75285</v>
      </c>
    </row>
    <row r="35" spans="1:5" ht="15" customHeight="1" x14ac:dyDescent="0.2">
      <c r="A35" s="6" t="s">
        <v>9</v>
      </c>
      <c r="B35" s="7">
        <v>3572</v>
      </c>
      <c r="C35" s="7">
        <v>3003</v>
      </c>
      <c r="D35" s="5">
        <f t="shared" si="4"/>
        <v>569</v>
      </c>
      <c r="E35" s="5">
        <f t="shared" ref="E35:E45" si="5">E34+D35</f>
        <v>75854</v>
      </c>
    </row>
    <row r="36" spans="1:5" ht="15" customHeight="1" x14ac:dyDescent="0.2">
      <c r="A36" s="6" t="s">
        <v>10</v>
      </c>
      <c r="B36" s="7">
        <v>4203</v>
      </c>
      <c r="C36" s="7">
        <v>3136</v>
      </c>
      <c r="D36" s="5">
        <f t="shared" si="4"/>
        <v>1067</v>
      </c>
      <c r="E36" s="5">
        <f t="shared" si="5"/>
        <v>76921</v>
      </c>
    </row>
    <row r="37" spans="1:5" ht="15" customHeight="1" x14ac:dyDescent="0.2">
      <c r="A37" s="6" t="s">
        <v>11</v>
      </c>
      <c r="B37" s="7">
        <v>3476</v>
      </c>
      <c r="C37" s="7">
        <v>2536</v>
      </c>
      <c r="D37" s="5">
        <f t="shared" si="4"/>
        <v>940</v>
      </c>
      <c r="E37" s="5">
        <f t="shared" si="5"/>
        <v>77861</v>
      </c>
    </row>
    <row r="38" spans="1:5" ht="15" customHeight="1" x14ac:dyDescent="0.2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78329</v>
      </c>
    </row>
    <row r="39" spans="1:5" ht="15" customHeight="1" x14ac:dyDescent="0.2">
      <c r="A39" s="6" t="s">
        <v>13</v>
      </c>
      <c r="B39" s="7">
        <v>4178</v>
      </c>
      <c r="C39" s="7">
        <v>3170</v>
      </c>
      <c r="D39" s="5">
        <f t="shared" si="4"/>
        <v>1008</v>
      </c>
      <c r="E39" s="5">
        <f t="shared" si="5"/>
        <v>79337</v>
      </c>
    </row>
    <row r="40" spans="1:5" ht="15" customHeight="1" x14ac:dyDescent="0.2">
      <c r="A40" s="6" t="s">
        <v>14</v>
      </c>
      <c r="B40" s="7">
        <v>3715</v>
      </c>
      <c r="C40" s="7">
        <v>2984</v>
      </c>
      <c r="D40" s="5">
        <f t="shared" si="4"/>
        <v>731</v>
      </c>
      <c r="E40" s="5">
        <f t="shared" si="5"/>
        <v>80068</v>
      </c>
    </row>
    <row r="41" spans="1:5" ht="15" customHeight="1" x14ac:dyDescent="0.2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81218</v>
      </c>
    </row>
    <row r="42" spans="1:5" ht="15" customHeight="1" x14ac:dyDescent="0.2">
      <c r="A42" s="6" t="s">
        <v>16</v>
      </c>
      <c r="B42" s="7">
        <v>3832</v>
      </c>
      <c r="C42" s="7">
        <v>3068</v>
      </c>
      <c r="D42" s="5">
        <f t="shared" si="4"/>
        <v>764</v>
      </c>
      <c r="E42" s="5">
        <f t="shared" si="5"/>
        <v>81982</v>
      </c>
    </row>
    <row r="43" spans="1:5" ht="15" customHeight="1" x14ac:dyDescent="0.2">
      <c r="A43" s="6" t="s">
        <v>17</v>
      </c>
      <c r="B43" s="7">
        <v>3401</v>
      </c>
      <c r="C43" s="7">
        <v>3932</v>
      </c>
      <c r="D43" s="5">
        <f t="shared" si="4"/>
        <v>-531</v>
      </c>
      <c r="E43" s="5">
        <f t="shared" si="5"/>
        <v>81451</v>
      </c>
    </row>
    <row r="44" spans="1:5" ht="15" customHeight="1" x14ac:dyDescent="0.2">
      <c r="A44" s="6" t="s">
        <v>18</v>
      </c>
      <c r="B44" s="7">
        <v>3303</v>
      </c>
      <c r="C44" s="7">
        <v>3453</v>
      </c>
      <c r="D44" s="5">
        <f t="shared" si="4"/>
        <v>-150</v>
      </c>
      <c r="E44" s="5">
        <f t="shared" si="5"/>
        <v>81301</v>
      </c>
    </row>
    <row r="45" spans="1:5" ht="15" customHeight="1" x14ac:dyDescent="0.2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80233</v>
      </c>
    </row>
    <row r="46" spans="1:5" ht="15" customHeight="1" x14ac:dyDescent="0.2">
      <c r="A46" s="8" t="s">
        <v>24</v>
      </c>
      <c r="B46" s="9">
        <f>SUM(B34:B45)</f>
        <v>43451</v>
      </c>
      <c r="C46" s="9">
        <f>SUM(C34:C45)</f>
        <v>37883</v>
      </c>
      <c r="D46" s="10">
        <f>SUM(D34:D45)</f>
        <v>5568</v>
      </c>
      <c r="E46" s="10">
        <f>E45</f>
        <v>80233</v>
      </c>
    </row>
    <row r="47" spans="1:5" ht="15" customHeight="1" x14ac:dyDescent="0.2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80510</v>
      </c>
    </row>
    <row r="48" spans="1:5" ht="15" customHeight="1" x14ac:dyDescent="0.2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80722</v>
      </c>
    </row>
    <row r="49" spans="1:5" ht="15" customHeight="1" x14ac:dyDescent="0.2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80795</v>
      </c>
    </row>
    <row r="50" spans="1:5" ht="15" customHeight="1" x14ac:dyDescent="0.2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81336</v>
      </c>
    </row>
    <row r="51" spans="1:5" ht="15" customHeight="1" x14ac:dyDescent="0.2">
      <c r="A51" s="6" t="s">
        <v>12</v>
      </c>
      <c r="B51" s="7">
        <v>3485</v>
      </c>
      <c r="C51" s="7">
        <v>3140</v>
      </c>
      <c r="D51" s="5">
        <f t="shared" si="6"/>
        <v>345</v>
      </c>
      <c r="E51" s="5">
        <f t="shared" si="7"/>
        <v>81681</v>
      </c>
    </row>
    <row r="52" spans="1:5" ht="15" customHeight="1" x14ac:dyDescent="0.2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82443</v>
      </c>
    </row>
    <row r="53" spans="1:5" ht="15" customHeight="1" x14ac:dyDescent="0.2">
      <c r="A53" s="6" t="s">
        <v>14</v>
      </c>
      <c r="B53" s="7">
        <v>4116</v>
      </c>
      <c r="C53" s="7">
        <v>2947</v>
      </c>
      <c r="D53" s="5">
        <f t="shared" si="6"/>
        <v>1169</v>
      </c>
      <c r="E53" s="5">
        <f t="shared" si="7"/>
        <v>83612</v>
      </c>
    </row>
    <row r="54" spans="1:5" ht="15" customHeight="1" x14ac:dyDescent="0.2">
      <c r="A54" s="6" t="s">
        <v>15</v>
      </c>
      <c r="B54" s="7">
        <v>4293</v>
      </c>
      <c r="C54" s="7">
        <v>3204</v>
      </c>
      <c r="D54" s="5">
        <f t="shared" si="6"/>
        <v>1089</v>
      </c>
      <c r="E54" s="5">
        <f t="shared" si="7"/>
        <v>84701</v>
      </c>
    </row>
    <row r="55" spans="1:5" ht="15" customHeight="1" x14ac:dyDescent="0.2">
      <c r="A55" s="6" t="s">
        <v>16</v>
      </c>
      <c r="B55" s="7">
        <v>4239</v>
      </c>
      <c r="C55" s="7">
        <v>3084</v>
      </c>
      <c r="D55" s="5">
        <f t="shared" si="6"/>
        <v>1155</v>
      </c>
      <c r="E55" s="5">
        <f t="shared" si="7"/>
        <v>85856</v>
      </c>
    </row>
    <row r="56" spans="1:5" ht="15" customHeight="1" x14ac:dyDescent="0.2">
      <c r="A56" s="6" t="s">
        <v>17</v>
      </c>
      <c r="B56" s="7">
        <v>4116</v>
      </c>
      <c r="C56" s="7">
        <v>3437</v>
      </c>
      <c r="D56" s="5">
        <f t="shared" si="6"/>
        <v>679</v>
      </c>
      <c r="E56" s="5">
        <f t="shared" si="7"/>
        <v>86535</v>
      </c>
    </row>
    <row r="57" spans="1:5" ht="15" customHeight="1" x14ac:dyDescent="0.2">
      <c r="A57" s="6" t="s">
        <v>18</v>
      </c>
      <c r="B57" s="7">
        <v>3607</v>
      </c>
      <c r="C57" s="7">
        <v>3112</v>
      </c>
      <c r="D57" s="5">
        <f t="shared" si="6"/>
        <v>495</v>
      </c>
      <c r="E57" s="5">
        <f t="shared" si="7"/>
        <v>87030</v>
      </c>
    </row>
    <row r="58" spans="1:5" ht="15" customHeight="1" x14ac:dyDescent="0.2">
      <c r="A58" s="6" t="s">
        <v>19</v>
      </c>
      <c r="B58" s="7">
        <v>3035</v>
      </c>
      <c r="C58" s="7">
        <v>3707</v>
      </c>
      <c r="D58" s="5">
        <f t="shared" si="6"/>
        <v>-672</v>
      </c>
      <c r="E58" s="5">
        <f t="shared" si="7"/>
        <v>86358</v>
      </c>
    </row>
    <row r="59" spans="1:5" ht="15" customHeight="1" x14ac:dyDescent="0.2">
      <c r="A59" s="8" t="s">
        <v>35</v>
      </c>
      <c r="B59" s="9">
        <f>SUM(B47:B58)</f>
        <v>44055</v>
      </c>
      <c r="C59" s="9">
        <f>SUM(C47:C58)</f>
        <v>37930</v>
      </c>
      <c r="D59" s="10">
        <f>SUM(D47:D58)</f>
        <v>6125</v>
      </c>
      <c r="E59" s="10">
        <f>E58</f>
        <v>86358</v>
      </c>
    </row>
    <row r="60" spans="1:5" ht="15" customHeight="1" x14ac:dyDescent="0.2">
      <c r="A60" s="2" t="s">
        <v>36</v>
      </c>
      <c r="B60" s="3">
        <v>4475</v>
      </c>
      <c r="C60" s="3">
        <v>3244</v>
      </c>
      <c r="D60" s="4">
        <f t="shared" ref="D60:D71" si="8">B60-C60</f>
        <v>1231</v>
      </c>
      <c r="E60" s="4">
        <f>E58+D60</f>
        <v>87589</v>
      </c>
    </row>
    <row r="61" spans="1:5" ht="15" customHeight="1" x14ac:dyDescent="0.2">
      <c r="A61" s="6" t="s">
        <v>9</v>
      </c>
      <c r="B61" s="7">
        <v>4122</v>
      </c>
      <c r="C61" s="7">
        <v>3774</v>
      </c>
      <c r="D61" s="5">
        <f t="shared" si="8"/>
        <v>348</v>
      </c>
      <c r="E61" s="5">
        <f t="shared" ref="E61:E71" si="9">E60+D61</f>
        <v>87937</v>
      </c>
    </row>
    <row r="62" spans="1:5" ht="15" customHeight="1" x14ac:dyDescent="0.2">
      <c r="A62" s="6" t="s">
        <v>10</v>
      </c>
      <c r="B62" s="7">
        <v>3765</v>
      </c>
      <c r="C62" s="7">
        <v>3367</v>
      </c>
      <c r="D62" s="5">
        <f t="shared" si="8"/>
        <v>398</v>
      </c>
      <c r="E62" s="5">
        <f t="shared" si="9"/>
        <v>88335</v>
      </c>
    </row>
    <row r="63" spans="1:5" ht="15" customHeight="1" x14ac:dyDescent="0.2">
      <c r="A63" s="6" t="s">
        <v>11</v>
      </c>
      <c r="B63" s="7">
        <v>4183</v>
      </c>
      <c r="C63" s="7">
        <v>2967</v>
      </c>
      <c r="D63" s="5">
        <f t="shared" si="8"/>
        <v>1216</v>
      </c>
      <c r="E63" s="5">
        <f t="shared" si="9"/>
        <v>89551</v>
      </c>
    </row>
    <row r="64" spans="1:5" ht="15" customHeight="1" x14ac:dyDescent="0.2">
      <c r="A64" s="6" t="s">
        <v>12</v>
      </c>
      <c r="B64" s="7">
        <v>3784</v>
      </c>
      <c r="C64" s="7">
        <v>3386</v>
      </c>
      <c r="D64" s="5">
        <f t="shared" si="8"/>
        <v>398</v>
      </c>
      <c r="E64" s="5">
        <f t="shared" si="9"/>
        <v>89949</v>
      </c>
    </row>
    <row r="65" spans="1:5" ht="15" customHeight="1" x14ac:dyDescent="0.2">
      <c r="A65" s="6" t="s">
        <v>13</v>
      </c>
      <c r="B65" s="7">
        <v>5289</v>
      </c>
      <c r="C65" s="7">
        <v>3191</v>
      </c>
      <c r="D65" s="5">
        <f t="shared" si="8"/>
        <v>2098</v>
      </c>
      <c r="E65" s="5">
        <f t="shared" si="9"/>
        <v>92047</v>
      </c>
    </row>
    <row r="66" spans="1:5" ht="15" customHeight="1" x14ac:dyDescent="0.2">
      <c r="A66" s="6" t="s">
        <v>14</v>
      </c>
      <c r="B66" s="7">
        <v>4291</v>
      </c>
      <c r="C66" s="7">
        <v>3778</v>
      </c>
      <c r="D66" s="5">
        <f t="shared" si="8"/>
        <v>513</v>
      </c>
      <c r="E66" s="5">
        <f t="shared" si="9"/>
        <v>92560</v>
      </c>
    </row>
    <row r="67" spans="1:5" ht="15" customHeight="1" x14ac:dyDescent="0.2">
      <c r="A67" s="6" t="s">
        <v>15</v>
      </c>
      <c r="B67" s="7">
        <v>4889</v>
      </c>
      <c r="C67" s="7">
        <v>3360</v>
      </c>
      <c r="D67" s="5">
        <f t="shared" si="8"/>
        <v>1529</v>
      </c>
      <c r="E67" s="5">
        <f t="shared" si="9"/>
        <v>94089</v>
      </c>
    </row>
    <row r="68" spans="1:5" ht="15" customHeight="1" x14ac:dyDescent="0.2">
      <c r="A68" s="6" t="s">
        <v>16</v>
      </c>
      <c r="B68" s="7">
        <v>4590</v>
      </c>
      <c r="C68" s="7">
        <v>3354</v>
      </c>
      <c r="D68" s="5">
        <f t="shared" si="8"/>
        <v>1236</v>
      </c>
      <c r="E68" s="5">
        <f t="shared" si="9"/>
        <v>95325</v>
      </c>
    </row>
    <row r="69" spans="1:5" ht="15" customHeight="1" x14ac:dyDescent="0.2">
      <c r="A69" s="6" t="s">
        <v>38</v>
      </c>
      <c r="B69" s="7">
        <v>4086</v>
      </c>
      <c r="C69" s="7">
        <v>3689</v>
      </c>
      <c r="D69" s="5">
        <f t="shared" si="8"/>
        <v>397</v>
      </c>
      <c r="E69" s="5">
        <f t="shared" si="9"/>
        <v>95722</v>
      </c>
    </row>
    <row r="70" spans="1:5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95722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95722</v>
      </c>
    </row>
    <row r="72" spans="1:5" ht="15" customHeight="1" x14ac:dyDescent="0.2">
      <c r="A72" s="8" t="s">
        <v>34</v>
      </c>
      <c r="B72" s="9">
        <f>SUM(B60:B71)</f>
        <v>43474</v>
      </c>
      <c r="C72" s="9">
        <f>SUM(C60:C71)</f>
        <v>34110</v>
      </c>
      <c r="D72" s="10">
        <f>SUM(D60:D71)</f>
        <v>9364</v>
      </c>
      <c r="E72" s="10">
        <f>E71</f>
        <v>95722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.7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8"/>
  <sheetViews>
    <sheetView showGridLines="0" tabSelected="1" zoomScaleNormal="100" workbookViewId="0">
      <pane ySplit="7" topLeftCell="A65" activePane="bottomLeft" state="frozen"/>
      <selection pane="bottomLeft" activeCell="D76" sqref="D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6189</v>
      </c>
      <c r="C8" s="3">
        <v>5896</v>
      </c>
      <c r="D8" s="4">
        <f t="shared" ref="D8:D19" si="0">B8-C8</f>
        <v>293</v>
      </c>
      <c r="E8" s="5">
        <v>198767</v>
      </c>
    </row>
    <row r="9" spans="1:5" ht="15" customHeight="1" x14ac:dyDescent="0.2">
      <c r="A9" s="6" t="s">
        <v>9</v>
      </c>
      <c r="B9" s="7">
        <v>7131</v>
      </c>
      <c r="C9" s="7">
        <v>5530</v>
      </c>
      <c r="D9" s="5">
        <f t="shared" si="0"/>
        <v>1601</v>
      </c>
      <c r="E9" s="5">
        <f t="shared" ref="E9:E19" si="1">E8+D9</f>
        <v>200368</v>
      </c>
    </row>
    <row r="10" spans="1:5" ht="15" customHeight="1" x14ac:dyDescent="0.2">
      <c r="A10" s="6" t="s">
        <v>10</v>
      </c>
      <c r="B10" s="7">
        <v>6290</v>
      </c>
      <c r="C10" s="7">
        <v>6536</v>
      </c>
      <c r="D10" s="5">
        <f t="shared" si="0"/>
        <v>-246</v>
      </c>
      <c r="E10" s="5">
        <f t="shared" si="1"/>
        <v>200122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196989</v>
      </c>
    </row>
    <row r="12" spans="1:5" ht="15" customHeight="1" x14ac:dyDescent="0.2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195391</v>
      </c>
    </row>
    <row r="13" spans="1:5" ht="15" customHeight="1" x14ac:dyDescent="0.2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196423</v>
      </c>
    </row>
    <row r="14" spans="1:5" ht="15" customHeight="1" x14ac:dyDescent="0.2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198012</v>
      </c>
    </row>
    <row r="15" spans="1:5" ht="15" customHeight="1" x14ac:dyDescent="0.2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200143</v>
      </c>
    </row>
    <row r="16" spans="1:5" ht="15" customHeight="1" x14ac:dyDescent="0.2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202184</v>
      </c>
    </row>
    <row r="17" spans="1:5" ht="15" customHeight="1" x14ac:dyDescent="0.2">
      <c r="A17" s="6" t="s">
        <v>17</v>
      </c>
      <c r="B17" s="7">
        <v>7591</v>
      </c>
      <c r="C17" s="7">
        <v>6160</v>
      </c>
      <c r="D17" s="5">
        <f t="shared" si="0"/>
        <v>1431</v>
      </c>
      <c r="E17" s="5">
        <f t="shared" si="1"/>
        <v>203615</v>
      </c>
    </row>
    <row r="18" spans="1:5" ht="15" customHeight="1" x14ac:dyDescent="0.2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204537</v>
      </c>
    </row>
    <row r="19" spans="1:5" ht="15" customHeight="1" x14ac:dyDescent="0.2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203989</v>
      </c>
    </row>
    <row r="20" spans="1:5" ht="15" customHeight="1" x14ac:dyDescent="0.2">
      <c r="A20" s="8" t="s">
        <v>20</v>
      </c>
      <c r="B20" s="9">
        <f>SUM(B8:B19)</f>
        <v>74106</v>
      </c>
      <c r="C20" s="9">
        <f>SUM(C8:C19)</f>
        <v>68591</v>
      </c>
      <c r="D20" s="9">
        <f>SUM(D8:D19)</f>
        <v>5515</v>
      </c>
      <c r="E20" s="10">
        <f>E19</f>
        <v>203989</v>
      </c>
    </row>
    <row r="21" spans="1:5" ht="15" customHeight="1" x14ac:dyDescent="0.2">
      <c r="A21" s="2" t="s">
        <v>21</v>
      </c>
      <c r="B21" s="3">
        <v>8368</v>
      </c>
      <c r="C21" s="3">
        <v>6585</v>
      </c>
      <c r="D21" s="4">
        <f t="shared" ref="D21:D32" si="2">B21-C21</f>
        <v>1783</v>
      </c>
      <c r="E21" s="4">
        <f>E19+D21</f>
        <v>205772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208711</v>
      </c>
    </row>
    <row r="23" spans="1:5" ht="15" customHeight="1" x14ac:dyDescent="0.2">
      <c r="A23" s="6" t="s">
        <v>10</v>
      </c>
      <c r="B23" s="7">
        <v>8279</v>
      </c>
      <c r="C23" s="7">
        <v>7059</v>
      </c>
      <c r="D23" s="5">
        <f t="shared" si="2"/>
        <v>1220</v>
      </c>
      <c r="E23" s="5">
        <f t="shared" si="3"/>
        <v>209931</v>
      </c>
    </row>
    <row r="24" spans="1:5" ht="15" customHeight="1" x14ac:dyDescent="0.2">
      <c r="A24" s="6" t="s">
        <v>11</v>
      </c>
      <c r="B24" s="7">
        <v>7764</v>
      </c>
      <c r="C24" s="7">
        <v>6514</v>
      </c>
      <c r="D24" s="5">
        <f t="shared" si="2"/>
        <v>1250</v>
      </c>
      <c r="E24" s="5">
        <f t="shared" si="3"/>
        <v>211181</v>
      </c>
    </row>
    <row r="25" spans="1:5" ht="15" customHeight="1" x14ac:dyDescent="0.2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213001</v>
      </c>
    </row>
    <row r="26" spans="1:5" ht="15" customHeight="1" x14ac:dyDescent="0.2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215181</v>
      </c>
    </row>
    <row r="27" spans="1:5" ht="15" customHeight="1" x14ac:dyDescent="0.2">
      <c r="A27" s="6" t="s">
        <v>14</v>
      </c>
      <c r="B27" s="7">
        <v>9127</v>
      </c>
      <c r="C27" s="7">
        <v>7312</v>
      </c>
      <c r="D27" s="5">
        <f t="shared" si="2"/>
        <v>1815</v>
      </c>
      <c r="E27" s="5">
        <f t="shared" si="3"/>
        <v>216996</v>
      </c>
    </row>
    <row r="28" spans="1:5" ht="15" customHeight="1" x14ac:dyDescent="0.2">
      <c r="A28" s="6" t="s">
        <v>15</v>
      </c>
      <c r="B28" s="7">
        <v>9690</v>
      </c>
      <c r="C28" s="7">
        <v>7882</v>
      </c>
      <c r="D28" s="5">
        <f t="shared" si="2"/>
        <v>1808</v>
      </c>
      <c r="E28" s="5">
        <f t="shared" si="3"/>
        <v>218804</v>
      </c>
    </row>
    <row r="29" spans="1:5" ht="15" customHeight="1" x14ac:dyDescent="0.2">
      <c r="A29" s="6" t="s">
        <v>16</v>
      </c>
      <c r="B29" s="17">
        <v>9938</v>
      </c>
      <c r="C29" s="7">
        <v>8013</v>
      </c>
      <c r="D29" s="5">
        <f t="shared" si="2"/>
        <v>1925</v>
      </c>
      <c r="E29" s="5">
        <f t="shared" si="3"/>
        <v>220729</v>
      </c>
    </row>
    <row r="30" spans="1:5" ht="15" customHeight="1" x14ac:dyDescent="0.2">
      <c r="A30" s="6" t="s">
        <v>17</v>
      </c>
      <c r="B30" s="7">
        <v>9620</v>
      </c>
      <c r="C30" s="7">
        <v>7723</v>
      </c>
      <c r="D30" s="5">
        <f t="shared" si="2"/>
        <v>1897</v>
      </c>
      <c r="E30" s="5">
        <f t="shared" si="3"/>
        <v>222626</v>
      </c>
    </row>
    <row r="31" spans="1:5" ht="15" customHeight="1" x14ac:dyDescent="0.2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223910</v>
      </c>
    </row>
    <row r="32" spans="1:5" ht="15" customHeight="1" x14ac:dyDescent="0.2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222056</v>
      </c>
    </row>
    <row r="33" spans="1:5" ht="15" customHeight="1" x14ac:dyDescent="0.2">
      <c r="A33" s="8" t="s">
        <v>22</v>
      </c>
      <c r="B33" s="9">
        <f>SUM(B21:B32)</f>
        <v>105706</v>
      </c>
      <c r="C33" s="9">
        <f>SUM(C21:C32)</f>
        <v>87639</v>
      </c>
      <c r="D33" s="10">
        <f>SUM(D21:D32)</f>
        <v>18067</v>
      </c>
      <c r="E33" s="10">
        <f>E32</f>
        <v>222056</v>
      </c>
    </row>
    <row r="34" spans="1:5" ht="15" customHeight="1" x14ac:dyDescent="0.2">
      <c r="A34" s="2" t="s">
        <v>23</v>
      </c>
      <c r="B34" s="15">
        <v>10068</v>
      </c>
      <c r="C34" s="3">
        <v>8580</v>
      </c>
      <c r="D34" s="4">
        <f t="shared" ref="D34:D45" si="4">B34-C34</f>
        <v>1488</v>
      </c>
      <c r="E34" s="4">
        <f>E32+D34</f>
        <v>223544</v>
      </c>
    </row>
    <row r="35" spans="1:5" ht="15" customHeight="1" x14ac:dyDescent="0.2">
      <c r="A35" s="6" t="s">
        <v>9</v>
      </c>
      <c r="B35" s="7">
        <v>10641</v>
      </c>
      <c r="C35" s="7">
        <v>8226</v>
      </c>
      <c r="D35" s="5">
        <f t="shared" si="4"/>
        <v>2415</v>
      </c>
      <c r="E35" s="5">
        <f t="shared" ref="E35:E45" si="5">E34+D35</f>
        <v>225959</v>
      </c>
    </row>
    <row r="36" spans="1:5" ht="15" customHeight="1" x14ac:dyDescent="0.2">
      <c r="A36" s="6" t="s">
        <v>10</v>
      </c>
      <c r="B36" s="7">
        <v>10418</v>
      </c>
      <c r="C36" s="7">
        <v>10008</v>
      </c>
      <c r="D36" s="5">
        <f t="shared" si="4"/>
        <v>410</v>
      </c>
      <c r="E36" s="5">
        <f t="shared" si="5"/>
        <v>226369</v>
      </c>
    </row>
    <row r="37" spans="1:5" ht="15" customHeight="1" x14ac:dyDescent="0.2">
      <c r="A37" s="6" t="s">
        <v>11</v>
      </c>
      <c r="B37" s="7">
        <v>9178</v>
      </c>
      <c r="C37" s="7">
        <v>8538</v>
      </c>
      <c r="D37" s="5">
        <f t="shared" si="4"/>
        <v>640</v>
      </c>
      <c r="E37" s="5">
        <f t="shared" si="5"/>
        <v>227009</v>
      </c>
    </row>
    <row r="38" spans="1:5" ht="15" customHeight="1" x14ac:dyDescent="0.2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228965</v>
      </c>
    </row>
    <row r="39" spans="1:5" ht="15" customHeight="1" x14ac:dyDescent="0.2">
      <c r="A39" s="6" t="s">
        <v>13</v>
      </c>
      <c r="B39" s="7">
        <v>10170</v>
      </c>
      <c r="C39" s="7">
        <v>8594</v>
      </c>
      <c r="D39" s="5">
        <f t="shared" si="4"/>
        <v>1576</v>
      </c>
      <c r="E39" s="5">
        <f t="shared" si="5"/>
        <v>230541</v>
      </c>
    </row>
    <row r="40" spans="1:5" ht="15" customHeight="1" x14ac:dyDescent="0.2">
      <c r="A40" s="6" t="s">
        <v>14</v>
      </c>
      <c r="B40" s="7">
        <v>10769</v>
      </c>
      <c r="C40" s="7">
        <v>8209</v>
      </c>
      <c r="D40" s="5">
        <f t="shared" si="4"/>
        <v>2560</v>
      </c>
      <c r="E40" s="5">
        <f t="shared" si="5"/>
        <v>233101</v>
      </c>
    </row>
    <row r="41" spans="1:5" ht="15" customHeight="1" x14ac:dyDescent="0.2">
      <c r="A41" s="6" t="s">
        <v>15</v>
      </c>
      <c r="B41" s="7">
        <v>11513</v>
      </c>
      <c r="C41" s="7">
        <v>9186</v>
      </c>
      <c r="D41" s="5">
        <f t="shared" si="4"/>
        <v>2327</v>
      </c>
      <c r="E41" s="5">
        <f t="shared" si="5"/>
        <v>235428</v>
      </c>
    </row>
    <row r="42" spans="1:5" ht="15" customHeight="1" x14ac:dyDescent="0.2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237463</v>
      </c>
    </row>
    <row r="43" spans="1:5" ht="15" customHeight="1" x14ac:dyDescent="0.2">
      <c r="A43" s="6" t="s">
        <v>17</v>
      </c>
      <c r="B43" s="7">
        <v>9535</v>
      </c>
      <c r="C43" s="7">
        <v>8458</v>
      </c>
      <c r="D43" s="5">
        <f t="shared" si="4"/>
        <v>1077</v>
      </c>
      <c r="E43" s="5">
        <f t="shared" si="5"/>
        <v>238540</v>
      </c>
    </row>
    <row r="44" spans="1:5" ht="15" customHeight="1" x14ac:dyDescent="0.2">
      <c r="A44" s="6" t="s">
        <v>18</v>
      </c>
      <c r="B44" s="7">
        <v>9456</v>
      </c>
      <c r="C44" s="7">
        <v>8710</v>
      </c>
      <c r="D44" s="5">
        <f t="shared" si="4"/>
        <v>746</v>
      </c>
      <c r="E44" s="5">
        <f t="shared" si="5"/>
        <v>239286</v>
      </c>
    </row>
    <row r="45" spans="1:5" ht="15" customHeight="1" x14ac:dyDescent="0.2">
      <c r="A45" s="6" t="s">
        <v>19</v>
      </c>
      <c r="B45" s="7">
        <v>6768</v>
      </c>
      <c r="C45" s="7">
        <v>9390</v>
      </c>
      <c r="D45" s="5">
        <f t="shared" si="4"/>
        <v>-2622</v>
      </c>
      <c r="E45" s="5">
        <f t="shared" si="5"/>
        <v>236664</v>
      </c>
    </row>
    <row r="46" spans="1:5" ht="15" customHeight="1" x14ac:dyDescent="0.2">
      <c r="A46" s="8" t="s">
        <v>24</v>
      </c>
      <c r="B46" s="9">
        <f>SUM(B34:B45)</f>
        <v>119690</v>
      </c>
      <c r="C46" s="9">
        <f>SUM(C34:C45)</f>
        <v>105082</v>
      </c>
      <c r="D46" s="10">
        <f>SUM(D34:D45)</f>
        <v>14608</v>
      </c>
      <c r="E46" s="10">
        <f>E45</f>
        <v>236664</v>
      </c>
    </row>
    <row r="47" spans="1:5" ht="15" customHeight="1" x14ac:dyDescent="0.2">
      <c r="A47" s="2" t="s">
        <v>25</v>
      </c>
      <c r="B47" s="3">
        <v>10078</v>
      </c>
      <c r="C47" s="3">
        <v>8888</v>
      </c>
      <c r="D47" s="4">
        <f t="shared" ref="D47:D58" si="6">B47-C47</f>
        <v>1190</v>
      </c>
      <c r="E47" s="4">
        <f>E45+D47</f>
        <v>237854</v>
      </c>
    </row>
    <row r="48" spans="1:5" ht="15" customHeight="1" x14ac:dyDescent="0.2">
      <c r="A48" s="6" t="s">
        <v>9</v>
      </c>
      <c r="B48" s="7">
        <v>10733</v>
      </c>
      <c r="C48" s="7">
        <v>8720</v>
      </c>
      <c r="D48" s="5">
        <f t="shared" si="6"/>
        <v>2013</v>
      </c>
      <c r="E48" s="5">
        <f t="shared" ref="E48:E58" si="7">E47+D48</f>
        <v>239867</v>
      </c>
    </row>
    <row r="49" spans="1:5" ht="15" customHeight="1" x14ac:dyDescent="0.2">
      <c r="A49" s="6" t="s">
        <v>10</v>
      </c>
      <c r="B49" s="7">
        <v>11727</v>
      </c>
      <c r="C49" s="7">
        <v>9878</v>
      </c>
      <c r="D49" s="5">
        <f t="shared" si="6"/>
        <v>1849</v>
      </c>
      <c r="E49" s="5">
        <f t="shared" si="7"/>
        <v>241716</v>
      </c>
    </row>
    <row r="50" spans="1:5" ht="15" customHeight="1" x14ac:dyDescent="0.2">
      <c r="A50" s="6" t="s">
        <v>11</v>
      </c>
      <c r="B50" s="7">
        <v>9461</v>
      </c>
      <c r="C50" s="7">
        <v>8538</v>
      </c>
      <c r="D50" s="5">
        <f t="shared" si="6"/>
        <v>923</v>
      </c>
      <c r="E50" s="5">
        <f t="shared" si="7"/>
        <v>242639</v>
      </c>
    </row>
    <row r="51" spans="1:5" ht="15" customHeight="1" x14ac:dyDescent="0.2">
      <c r="A51" s="6" t="s">
        <v>12</v>
      </c>
      <c r="B51" s="7">
        <v>10871</v>
      </c>
      <c r="C51" s="7">
        <v>9719</v>
      </c>
      <c r="D51" s="5">
        <f t="shared" si="6"/>
        <v>1152</v>
      </c>
      <c r="E51" s="5">
        <f t="shared" si="7"/>
        <v>243791</v>
      </c>
    </row>
    <row r="52" spans="1:5" ht="17.25" customHeight="1" x14ac:dyDescent="0.2">
      <c r="A52" s="6" t="s">
        <v>13</v>
      </c>
      <c r="B52" s="7">
        <v>11341</v>
      </c>
      <c r="C52" s="7">
        <v>9751</v>
      </c>
      <c r="D52" s="5">
        <f t="shared" si="6"/>
        <v>1590</v>
      </c>
      <c r="E52" s="5">
        <f t="shared" si="7"/>
        <v>245381</v>
      </c>
    </row>
    <row r="53" spans="1:5" ht="15" customHeight="1" x14ac:dyDescent="0.2">
      <c r="A53" s="6" t="s">
        <v>14</v>
      </c>
      <c r="B53" s="7">
        <v>10491</v>
      </c>
      <c r="C53" s="7">
        <v>9361</v>
      </c>
      <c r="D53" s="5">
        <f t="shared" si="6"/>
        <v>1130</v>
      </c>
      <c r="E53" s="5">
        <f t="shared" si="7"/>
        <v>246511</v>
      </c>
    </row>
    <row r="54" spans="1:5" ht="15" customHeight="1" x14ac:dyDescent="0.2">
      <c r="A54" s="6" t="s">
        <v>15</v>
      </c>
      <c r="B54" s="7">
        <v>12231</v>
      </c>
      <c r="C54" s="7">
        <v>9858</v>
      </c>
      <c r="D54" s="5">
        <f t="shared" si="6"/>
        <v>2373</v>
      </c>
      <c r="E54" s="5">
        <f t="shared" si="7"/>
        <v>248884</v>
      </c>
    </row>
    <row r="55" spans="1:5" ht="15" customHeight="1" x14ac:dyDescent="0.2">
      <c r="A55" s="6" t="s">
        <v>16</v>
      </c>
      <c r="B55" s="7">
        <v>10473</v>
      </c>
      <c r="C55" s="7">
        <v>9184</v>
      </c>
      <c r="D55" s="5">
        <f t="shared" si="6"/>
        <v>1289</v>
      </c>
      <c r="E55" s="5">
        <f t="shared" si="7"/>
        <v>250173</v>
      </c>
    </row>
    <row r="56" spans="1:5" ht="15" customHeight="1" x14ac:dyDescent="0.2">
      <c r="A56" s="6" t="s">
        <v>17</v>
      </c>
      <c r="B56" s="7">
        <v>10987</v>
      </c>
      <c r="C56" s="7">
        <v>9629</v>
      </c>
      <c r="D56" s="5">
        <f t="shared" si="6"/>
        <v>1358</v>
      </c>
      <c r="E56" s="5">
        <f t="shared" si="7"/>
        <v>251531</v>
      </c>
    </row>
    <row r="57" spans="1:5" ht="15" customHeight="1" x14ac:dyDescent="0.2">
      <c r="A57" s="6" t="s">
        <v>18</v>
      </c>
      <c r="B57" s="7">
        <v>9663</v>
      </c>
      <c r="C57" s="7">
        <v>9243</v>
      </c>
      <c r="D57" s="5">
        <f t="shared" si="6"/>
        <v>420</v>
      </c>
      <c r="E57" s="5">
        <f t="shared" si="7"/>
        <v>251951</v>
      </c>
    </row>
    <row r="58" spans="1:5" ht="15" customHeight="1" x14ac:dyDescent="0.2">
      <c r="A58" s="6" t="s">
        <v>19</v>
      </c>
      <c r="B58" s="7">
        <v>7584</v>
      </c>
      <c r="C58" s="7">
        <v>9690</v>
      </c>
      <c r="D58" s="5">
        <f t="shared" si="6"/>
        <v>-2106</v>
      </c>
      <c r="E58" s="5">
        <f t="shared" si="7"/>
        <v>249845</v>
      </c>
    </row>
    <row r="59" spans="1:5" ht="15" customHeight="1" x14ac:dyDescent="0.2">
      <c r="A59" s="8" t="s">
        <v>35</v>
      </c>
      <c r="B59" s="9">
        <f>SUM(B47:B58)</f>
        <v>125640</v>
      </c>
      <c r="C59" s="9">
        <f>SUM(C47:C58)</f>
        <v>112459</v>
      </c>
      <c r="D59" s="10">
        <f>SUM(D47:D58)</f>
        <v>13181</v>
      </c>
      <c r="E59" s="10">
        <f>E58</f>
        <v>249845</v>
      </c>
    </row>
    <row r="60" spans="1:5" ht="15" customHeight="1" x14ac:dyDescent="0.2">
      <c r="A60" s="2" t="s">
        <v>36</v>
      </c>
      <c r="B60" s="3">
        <v>11500</v>
      </c>
      <c r="C60" s="3">
        <v>10065</v>
      </c>
      <c r="D60" s="4">
        <f t="shared" ref="D60:D71" si="8">B60-C60</f>
        <v>1435</v>
      </c>
      <c r="E60" s="4">
        <f>E58+D60</f>
        <v>251280</v>
      </c>
    </row>
    <row r="61" spans="1:5" ht="15" customHeight="1" x14ac:dyDescent="0.2">
      <c r="A61" s="6" t="s">
        <v>9</v>
      </c>
      <c r="B61" s="7">
        <v>12480</v>
      </c>
      <c r="C61" s="7">
        <v>10207</v>
      </c>
      <c r="D61" s="5">
        <f t="shared" si="8"/>
        <v>2273</v>
      </c>
      <c r="E61" s="5">
        <f t="shared" ref="E61:E71" si="9">E60+D61</f>
        <v>253553</v>
      </c>
    </row>
    <row r="62" spans="1:5" ht="15" customHeight="1" x14ac:dyDescent="0.2">
      <c r="A62" s="6" t="s">
        <v>10</v>
      </c>
      <c r="B62" s="7">
        <v>11522</v>
      </c>
      <c r="C62" s="7">
        <v>10510</v>
      </c>
      <c r="D62" s="5">
        <f t="shared" si="8"/>
        <v>1012</v>
      </c>
      <c r="E62" s="5">
        <f t="shared" si="9"/>
        <v>254565</v>
      </c>
    </row>
    <row r="63" spans="1:5" ht="15" customHeight="1" x14ac:dyDescent="0.2">
      <c r="A63" s="6" t="s">
        <v>11</v>
      </c>
      <c r="B63" s="7">
        <v>11970</v>
      </c>
      <c r="C63" s="7">
        <v>10522</v>
      </c>
      <c r="D63" s="5">
        <f t="shared" si="8"/>
        <v>1448</v>
      </c>
      <c r="E63" s="5">
        <f t="shared" si="9"/>
        <v>256013</v>
      </c>
    </row>
    <row r="64" spans="1:5" ht="15" customHeight="1" x14ac:dyDescent="0.2">
      <c r="A64" s="6" t="s">
        <v>12</v>
      </c>
      <c r="B64" s="7">
        <v>11357</v>
      </c>
      <c r="C64" s="7">
        <v>10778</v>
      </c>
      <c r="D64" s="5">
        <f t="shared" si="8"/>
        <v>579</v>
      </c>
      <c r="E64" s="5">
        <f t="shared" si="9"/>
        <v>256592</v>
      </c>
    </row>
    <row r="65" spans="1:8" ht="17.25" customHeight="1" x14ac:dyDescent="0.2">
      <c r="A65" s="6" t="s">
        <v>13</v>
      </c>
      <c r="B65" s="7">
        <v>11440</v>
      </c>
      <c r="C65" s="7">
        <v>10675</v>
      </c>
      <c r="D65" s="5">
        <f t="shared" si="8"/>
        <v>765</v>
      </c>
      <c r="E65" s="5">
        <f t="shared" si="9"/>
        <v>257357</v>
      </c>
    </row>
    <row r="66" spans="1:8" ht="15" customHeight="1" x14ac:dyDescent="0.2">
      <c r="A66" s="6" t="s">
        <v>14</v>
      </c>
      <c r="B66" s="7">
        <v>11287</v>
      </c>
      <c r="C66" s="7">
        <v>11046</v>
      </c>
      <c r="D66" s="5">
        <f t="shared" si="8"/>
        <v>241</v>
      </c>
      <c r="E66" s="5">
        <f t="shared" si="9"/>
        <v>257598</v>
      </c>
    </row>
    <row r="67" spans="1:8" ht="15" customHeight="1" x14ac:dyDescent="0.2">
      <c r="A67" s="6" t="s">
        <v>15</v>
      </c>
      <c r="B67" s="7">
        <v>11975</v>
      </c>
      <c r="C67" s="7">
        <v>10778</v>
      </c>
      <c r="D67" s="5">
        <f t="shared" si="8"/>
        <v>1197</v>
      </c>
      <c r="E67" s="5">
        <f t="shared" si="9"/>
        <v>258795</v>
      </c>
    </row>
    <row r="68" spans="1:8" ht="15" customHeight="1" x14ac:dyDescent="0.2">
      <c r="A68" s="6" t="s">
        <v>16</v>
      </c>
      <c r="B68" s="7">
        <v>10916</v>
      </c>
      <c r="C68" s="7">
        <v>9765</v>
      </c>
      <c r="D68" s="5">
        <f t="shared" si="8"/>
        <v>1151</v>
      </c>
      <c r="E68" s="5">
        <f t="shared" si="9"/>
        <v>259946</v>
      </c>
    </row>
    <row r="69" spans="1:8" ht="15" customHeight="1" x14ac:dyDescent="0.2">
      <c r="A69" s="6" t="s">
        <v>38</v>
      </c>
      <c r="B69" s="7">
        <v>11780</v>
      </c>
      <c r="C69" s="7">
        <v>10464</v>
      </c>
      <c r="D69" s="5">
        <f t="shared" si="8"/>
        <v>1316</v>
      </c>
      <c r="E69" s="5">
        <f t="shared" si="9"/>
        <v>261262</v>
      </c>
    </row>
    <row r="70" spans="1:8" ht="15" hidden="1" customHeight="1" x14ac:dyDescent="0.2">
      <c r="A70" s="6" t="s">
        <v>18</v>
      </c>
      <c r="B70" s="7">
        <v>0</v>
      </c>
      <c r="C70" s="7">
        <v>0</v>
      </c>
      <c r="D70" s="5">
        <f t="shared" si="8"/>
        <v>0</v>
      </c>
      <c r="E70" s="5">
        <f t="shared" si="9"/>
        <v>261262</v>
      </c>
    </row>
    <row r="71" spans="1:8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261262</v>
      </c>
    </row>
    <row r="72" spans="1:8" ht="15" customHeight="1" x14ac:dyDescent="0.2">
      <c r="A72" s="8" t="s">
        <v>34</v>
      </c>
      <c r="B72" s="9">
        <f>SUM(B60:B71)</f>
        <v>116227</v>
      </c>
      <c r="C72" s="9">
        <f>SUM(C60:C71)</f>
        <v>104810</v>
      </c>
      <c r="D72" s="10">
        <f>SUM(D60:D71)</f>
        <v>11417</v>
      </c>
      <c r="E72" s="10">
        <f>E71</f>
        <v>261262</v>
      </c>
    </row>
    <row r="73" spans="1:8" x14ac:dyDescent="0.2">
      <c r="A73" s="11" t="s">
        <v>26</v>
      </c>
    </row>
    <row r="74" spans="1:8" x14ac:dyDescent="0.2">
      <c r="A74" s="12" t="s">
        <v>27</v>
      </c>
    </row>
    <row r="75" spans="1:8" ht="26.25" customHeight="1" x14ac:dyDescent="0.2">
      <c r="A75" s="18" t="s">
        <v>37</v>
      </c>
      <c r="B75" s="18"/>
      <c r="C75" s="18"/>
      <c r="D75" s="18"/>
      <c r="E75" s="18"/>
    </row>
    <row r="77" spans="1:8" x14ac:dyDescent="0.2">
      <c r="D77" s="18"/>
      <c r="E77" s="18"/>
      <c r="F77" s="18"/>
      <c r="G77" s="18"/>
      <c r="H77" s="18"/>
    </row>
    <row r="78" spans="1:8" x14ac:dyDescent="0.2">
      <c r="E78" s="14"/>
    </row>
  </sheetData>
  <mergeCells count="10">
    <mergeCell ref="D77:H77"/>
    <mergeCell ref="A1:E1"/>
    <mergeCell ref="A2:E2"/>
    <mergeCell ref="A4:E4"/>
    <mergeCell ref="A6:A7"/>
    <mergeCell ref="B6:B7"/>
    <mergeCell ref="C6:C7"/>
    <mergeCell ref="D6:D7"/>
    <mergeCell ref="E6:E7"/>
    <mergeCell ref="A75:E75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2024-12-02T19:09:13Z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