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RAIS_Arquivos do BD CBIC\Arquivos RAIS  BD CBIC_2023 Atual\"/>
    </mc:Choice>
  </mc:AlternateContent>
  <xr:revisionPtr revIDLastSave="0" documentId="13_ncr:1_{7341BDF2-8E4F-467E-8B2C-0411B8E2591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022" sheetId="26" r:id="rId1"/>
    <sheet name="2023" sheetId="27" r:id="rId2"/>
    <sheet name="Brasil" sheetId="15" r:id="rId3"/>
  </sheets>
  <definedNames>
    <definedName name="_xlnm.Print_Area" localSheetId="0">'2022'!$A$1:$D$37</definedName>
    <definedName name="_xlnm.Print_Area" localSheetId="1">'2023'!$A$1:$D$37</definedName>
    <definedName name="_xlnm.Print_Area" localSheetId="2">Brasil!$A$1:$M$38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5" l="1"/>
  <c r="K6" i="15"/>
  <c r="L7" i="15"/>
  <c r="K7" i="15"/>
  <c r="J7" i="15"/>
  <c r="I7" i="15"/>
  <c r="H7" i="15"/>
  <c r="G7" i="15"/>
  <c r="F7" i="15"/>
  <c r="E7" i="15"/>
  <c r="M6" i="15"/>
  <c r="M7" i="15"/>
</calcChain>
</file>

<file path=xl/sharedStrings.xml><?xml version="1.0" encoding="utf-8"?>
<sst xmlns="http://schemas.openxmlformats.org/spreadsheetml/2006/main" count="108" uniqueCount="53">
  <si>
    <t>Masculino</t>
  </si>
  <si>
    <t>Feminino</t>
  </si>
  <si>
    <t>Total</t>
  </si>
  <si>
    <t>nº de trabalhadores</t>
  </si>
  <si>
    <t>Brasil e Unidades da Federação</t>
  </si>
  <si>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</si>
  <si>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</si>
  <si>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</si>
  <si>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</si>
  <si>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</si>
  <si>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</si>
  <si>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</si>
  <si>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</si>
  <si>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</si>
  <si>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</si>
  <si>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</si>
  <si>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</si>
  <si>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</si>
  <si>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</si>
  <si>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</si>
  <si>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</si>
  <si>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</si>
  <si>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</si>
  <si>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</si>
  <si>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</si>
  <si>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</si>
  <si>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</si>
  <si>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</si>
  <si>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</si>
  <si>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</si>
  <si>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</si>
  <si>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</si>
  <si>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Brasil</t>
  </si>
  <si>
    <t>Unidades da Federação</t>
  </si>
  <si>
    <t>Elaboração: Banco de Dados-CBIC.</t>
  </si>
  <si>
    <t>Variação absoluta, relativa e participação %</t>
  </si>
  <si>
    <t>Ano</t>
  </si>
  <si>
    <t>Homens</t>
  </si>
  <si>
    <t>Mulheres</t>
  </si>
  <si>
    <t>Variação absoluta</t>
  </si>
  <si>
    <t>Variação  relativa (%)</t>
  </si>
  <si>
    <t>Participação %</t>
  </si>
  <si>
    <t>...</t>
  </si>
  <si>
    <t>(*) Construção Civil: Atividades descritas conforme CNAE 2.0.</t>
  </si>
  <si>
    <t xml:space="preserve"> Estoque de trabalhadores formais na Construção Civil* (por gênero) - Brasil</t>
  </si>
  <si>
    <t>Gênero</t>
  </si>
  <si>
    <t>Não Class.</t>
  </si>
  <si>
    <t>ESTOQUE DE TRABALHADORES NA CONSTRUÇÃO CIVIL* (POR GÊNERO) EM 2022</t>
  </si>
  <si>
    <t>(...) Dado não disponível.</t>
  </si>
  <si>
    <t>Fonte: RAIS -Ministério do Trabalho e Emprego.</t>
  </si>
  <si>
    <t>Fonte: RAIS 2022-Ministério do Trabalho e Emprego.</t>
  </si>
  <si>
    <t>ESTOQUE DE TRABALHADORES NA CONSTRUÇÃO CIVIL* (POR GÊNERO) EM 2023</t>
  </si>
  <si>
    <t>Fonte: RAIS 2023-Ministério do Trabalho e Emprego.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</si>
</sst>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9"/>
      <color rgb="FF0000FF"/>
      <name val="Calibri"/>
      <family val="2"/>
      <scheme val="minor"/>
    </font>
    <font>
      <u/>
      <sz val="9"/>
      <color rgb="FF800080"/>
      <name val="Calibri"/>
      <family val="2"/>
      <scheme val="minor"/>
    </font>
    <font>
      <sz val="11"/>
      <color theme="1"/>
      <name val="Verdana"/>
      <family val="2"/>
    </font>
    <font>
      <b/>
      <sz val="11"/>
      <color indexed="4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8"/>
      <name val="Arial"/>
      <family val="2"/>
    </font>
    <font>
      <sz val="8"/>
      <color indexed="4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7"/>
      <color indexed="48"/>
      <name val="Arial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b/>
      <sz val="11"/>
      <color rgb="FF3366FF"/>
      <name val="Arial Narrow"/>
      <family val="2"/>
    </font>
    <font>
      <b/>
      <sz val="10"/>
      <color theme="0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6">
    <xf numFmtId="0" fontId="0" fillId="0" borderId="0" xfId="0"/>
    <xf numFmtId="0" fontId="20" fillId="33" borderId="0" xfId="0" applyFont="1" applyFill="1"/>
    <xf numFmtId="0" fontId="22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1" fillId="0" borderId="0" xfId="0" applyFont="1"/>
    <xf numFmtId="0" fontId="23" fillId="0" borderId="0" xfId="0" applyFont="1"/>
    <xf numFmtId="0" fontId="29" fillId="0" borderId="0" xfId="0" applyFont="1"/>
    <xf numFmtId="0" fontId="28" fillId="34" borderId="10" xfId="0" applyFont="1" applyFill="1" applyBorder="1" applyAlignment="1">
      <alignment horizontal="center" vertical="top" wrapText="1"/>
    </xf>
    <xf numFmtId="0" fontId="28" fillId="34" borderId="11" xfId="0" applyFont="1" applyFill="1" applyBorder="1" applyAlignment="1">
      <alignment horizontal="center" vertical="top" wrapText="1"/>
    </xf>
    <xf numFmtId="0" fontId="34" fillId="34" borderId="10" xfId="0" applyFont="1" applyFill="1" applyBorder="1" applyAlignment="1">
      <alignment horizontal="left" wrapText="1"/>
    </xf>
    <xf numFmtId="3" fontId="34" fillId="34" borderId="10" xfId="0" applyNumberFormat="1" applyFont="1" applyFill="1" applyBorder="1" applyAlignment="1">
      <alignment horizontal="center" wrapText="1"/>
    </xf>
    <xf numFmtId="3" fontId="34" fillId="34" borderId="11" xfId="0" applyNumberFormat="1" applyFont="1" applyFill="1" applyBorder="1" applyAlignment="1">
      <alignment horizontal="center" wrapText="1"/>
    </xf>
    <xf numFmtId="0" fontId="31" fillId="34" borderId="21" xfId="0" applyFont="1" applyFill="1" applyBorder="1" applyAlignment="1">
      <alignment horizontal="center"/>
    </xf>
    <xf numFmtId="0" fontId="31" fillId="34" borderId="15" xfId="0" applyFont="1" applyFill="1" applyBorder="1" applyAlignment="1">
      <alignment horizontal="center"/>
    </xf>
    <xf numFmtId="0" fontId="31" fillId="34" borderId="22" xfId="0" applyFont="1" applyFill="1" applyBorder="1" applyAlignment="1">
      <alignment horizontal="center"/>
    </xf>
    <xf numFmtId="0" fontId="31" fillId="34" borderId="16" xfId="0" applyFont="1" applyFill="1" applyBorder="1" applyAlignment="1">
      <alignment horizontal="center"/>
    </xf>
    <xf numFmtId="0" fontId="31" fillId="34" borderId="17" xfId="0" applyFont="1" applyFill="1" applyBorder="1" applyAlignment="1">
      <alignment horizontal="center"/>
    </xf>
    <xf numFmtId="0" fontId="31" fillId="34" borderId="23" xfId="0" applyFont="1" applyFill="1" applyBorder="1" applyAlignment="1">
      <alignment horizontal="center"/>
    </xf>
    <xf numFmtId="0" fontId="31" fillId="34" borderId="19" xfId="0" applyFont="1" applyFill="1" applyBorder="1" applyAlignment="1">
      <alignment horizontal="center"/>
    </xf>
    <xf numFmtId="3" fontId="26" fillId="33" borderId="10" xfId="0" applyNumberFormat="1" applyFont="1" applyFill="1" applyBorder="1" applyAlignment="1">
      <alignment horizontal="center" wrapText="1"/>
    </xf>
    <xf numFmtId="3" fontId="27" fillId="33" borderId="11" xfId="0" applyNumberFormat="1" applyFont="1" applyFill="1" applyBorder="1" applyAlignment="1">
      <alignment horizontal="center" wrapText="1"/>
    </xf>
    <xf numFmtId="0" fontId="27" fillId="33" borderId="27" xfId="0" applyFont="1" applyFill="1" applyBorder="1" applyAlignment="1">
      <alignment horizontal="left" wrapText="1"/>
    </xf>
    <xf numFmtId="0" fontId="30" fillId="33" borderId="0" xfId="0" applyFont="1" applyFill="1"/>
    <xf numFmtId="0" fontId="0" fillId="33" borderId="0" xfId="0" applyFill="1"/>
    <xf numFmtId="0" fontId="29" fillId="33" borderId="0" xfId="0" applyFont="1" applyFill="1"/>
    <xf numFmtId="3" fontId="0" fillId="33" borderId="0" xfId="0" applyNumberFormat="1" applyFill="1"/>
    <xf numFmtId="0" fontId="35" fillId="33" borderId="27" xfId="0" applyFont="1" applyFill="1" applyBorder="1" applyAlignment="1">
      <alignment horizontal="left" wrapText="1"/>
    </xf>
    <xf numFmtId="3" fontId="36" fillId="33" borderId="10" xfId="0" applyNumberFormat="1" applyFont="1" applyFill="1" applyBorder="1" applyAlignment="1">
      <alignment horizontal="center" wrapText="1"/>
    </xf>
    <xf numFmtId="3" fontId="35" fillId="33" borderId="11" xfId="0" applyNumberFormat="1" applyFont="1" applyFill="1" applyBorder="1" applyAlignment="1">
      <alignment horizontal="center" wrapText="1"/>
    </xf>
    <xf numFmtId="0" fontId="32" fillId="33" borderId="28" xfId="0" applyFont="1" applyFill="1" applyBorder="1" applyAlignment="1">
      <alignment horizontal="center"/>
    </xf>
    <xf numFmtId="3" fontId="30" fillId="33" borderId="29" xfId="0" applyNumberFormat="1" applyFont="1" applyFill="1" applyBorder="1" applyAlignment="1">
      <alignment horizontal="center" vertical="center"/>
    </xf>
    <xf numFmtId="3" fontId="30" fillId="33" borderId="30" xfId="0" applyNumberFormat="1" applyFont="1" applyFill="1" applyBorder="1" applyAlignment="1">
      <alignment horizontal="center" vertical="center"/>
    </xf>
    <xf numFmtId="2" fontId="30" fillId="33" borderId="29" xfId="0" applyNumberFormat="1" applyFont="1" applyFill="1" applyBorder="1" applyAlignment="1">
      <alignment horizontal="center" vertical="center"/>
    </xf>
    <xf numFmtId="2" fontId="30" fillId="33" borderId="30" xfId="0" applyNumberFormat="1" applyFont="1" applyFill="1" applyBorder="1" applyAlignment="1">
      <alignment horizontal="center" vertical="center"/>
    </xf>
    <xf numFmtId="3" fontId="20" fillId="33" borderId="0" xfId="0" applyNumberFormat="1" applyFont="1" applyFill="1"/>
    <xf numFmtId="2" fontId="30" fillId="33" borderId="28" xfId="0" applyNumberFormat="1" applyFont="1" applyFill="1" applyBorder="1" applyAlignment="1">
      <alignment horizontal="center" vertical="center"/>
    </xf>
    <xf numFmtId="0" fontId="32" fillId="33" borderId="32" xfId="0" applyFont="1" applyFill="1" applyBorder="1" applyAlignment="1">
      <alignment horizontal="center"/>
    </xf>
    <xf numFmtId="3" fontId="30" fillId="33" borderId="15" xfId="0" applyNumberFormat="1" applyFont="1" applyFill="1" applyBorder="1" applyAlignment="1">
      <alignment horizontal="center" vertical="center"/>
    </xf>
    <xf numFmtId="3" fontId="30" fillId="33" borderId="33" xfId="0" applyNumberFormat="1" applyFont="1" applyFill="1" applyBorder="1" applyAlignment="1">
      <alignment horizontal="center" vertical="center"/>
    </xf>
    <xf numFmtId="3" fontId="30" fillId="33" borderId="21" xfId="0" applyNumberFormat="1" applyFont="1" applyFill="1" applyBorder="1" applyAlignment="1">
      <alignment horizontal="center" vertical="center"/>
    </xf>
    <xf numFmtId="3" fontId="30" fillId="33" borderId="22" xfId="0" applyNumberFormat="1" applyFont="1" applyFill="1" applyBorder="1" applyAlignment="1">
      <alignment horizontal="center" vertical="center"/>
    </xf>
    <xf numFmtId="2" fontId="30" fillId="33" borderId="32" xfId="0" applyNumberFormat="1" applyFont="1" applyFill="1" applyBorder="1" applyAlignment="1">
      <alignment horizontal="center" vertical="center"/>
    </xf>
    <xf numFmtId="2" fontId="30" fillId="33" borderId="15" xfId="0" applyNumberFormat="1" applyFont="1" applyFill="1" applyBorder="1" applyAlignment="1">
      <alignment horizontal="center" vertical="center"/>
    </xf>
    <xf numFmtId="2" fontId="30" fillId="33" borderId="33" xfId="0" applyNumberFormat="1" applyFont="1" applyFill="1" applyBorder="1" applyAlignment="1">
      <alignment horizontal="center" vertical="center"/>
    </xf>
    <xf numFmtId="165" fontId="30" fillId="33" borderId="31" xfId="0" applyNumberFormat="1" applyFont="1" applyFill="1" applyBorder="1" applyAlignment="1">
      <alignment horizontal="center" vertical="center"/>
    </xf>
    <xf numFmtId="165" fontId="30" fillId="33" borderId="29" xfId="0" applyNumberFormat="1" applyFont="1" applyFill="1" applyBorder="1" applyAlignment="1">
      <alignment horizontal="center" vertical="center"/>
    </xf>
    <xf numFmtId="165" fontId="30" fillId="33" borderId="34" xfId="0" applyNumberFormat="1" applyFont="1" applyFill="1" applyBorder="1" applyAlignment="1">
      <alignment horizontal="center" vertical="center"/>
    </xf>
    <xf numFmtId="164" fontId="30" fillId="33" borderId="31" xfId="0" applyNumberFormat="1" applyFont="1" applyFill="1" applyBorder="1" applyAlignment="1">
      <alignment horizontal="center" vertical="center"/>
    </xf>
    <xf numFmtId="164" fontId="30" fillId="33" borderId="29" xfId="0" applyNumberFormat="1" applyFont="1" applyFill="1" applyBorder="1" applyAlignment="1">
      <alignment horizontal="center" vertical="center"/>
    </xf>
    <xf numFmtId="164" fontId="30" fillId="33" borderId="3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8" fillId="34" borderId="13" xfId="0" applyFont="1" applyFill="1" applyBorder="1" applyAlignment="1">
      <alignment horizontal="center" vertical="center" wrapText="1"/>
    </xf>
    <xf numFmtId="0" fontId="28" fillId="34" borderId="14" xfId="0" applyFont="1" applyFill="1" applyBorder="1" applyAlignment="1">
      <alignment horizontal="center" vertical="center" wrapText="1"/>
    </xf>
    <xf numFmtId="0" fontId="28" fillId="34" borderId="11" xfId="0" applyFont="1" applyFill="1" applyBorder="1" applyAlignment="1">
      <alignment horizontal="center" wrapText="1"/>
    </xf>
    <xf numFmtId="0" fontId="28" fillId="34" borderId="12" xfId="0" applyFont="1" applyFill="1" applyBorder="1" applyAlignment="1">
      <alignment horizontal="center" wrapText="1"/>
    </xf>
    <xf numFmtId="0" fontId="33" fillId="33" borderId="0" xfId="0" applyFont="1" applyFill="1" applyAlignment="1">
      <alignment horizontal="center"/>
    </xf>
    <xf numFmtId="0" fontId="31" fillId="34" borderId="15" xfId="0" applyFont="1" applyFill="1" applyBorder="1" applyAlignment="1">
      <alignment horizontal="center" vertical="center"/>
    </xf>
    <xf numFmtId="0" fontId="31" fillId="34" borderId="20" xfId="0" applyFont="1" applyFill="1" applyBorder="1" applyAlignment="1">
      <alignment horizontal="center" vertical="center"/>
    </xf>
    <xf numFmtId="0" fontId="31" fillId="34" borderId="26" xfId="0" applyFont="1" applyFill="1" applyBorder="1" applyAlignment="1">
      <alignment horizontal="center" vertical="center"/>
    </xf>
    <xf numFmtId="0" fontId="31" fillId="34" borderId="24" xfId="0" applyFont="1" applyFill="1" applyBorder="1" applyAlignment="1">
      <alignment horizontal="center" vertical="center"/>
    </xf>
    <xf numFmtId="0" fontId="31" fillId="34" borderId="25" xfId="0" applyFont="1" applyFill="1" applyBorder="1" applyAlignment="1">
      <alignment horizontal="center"/>
    </xf>
    <xf numFmtId="0" fontId="31" fillId="34" borderId="18" xfId="0" applyFont="1" applyFill="1" applyBorder="1" applyAlignment="1">
      <alignment horizontal="center"/>
    </xf>
    <xf numFmtId="0" fontId="31" fillId="34" borderId="23" xfId="0" applyFont="1" applyFill="1" applyBorder="1" applyAlignment="1">
      <alignment horizontal="center"/>
    </xf>
    <xf numFmtId="0" fontId="31" fillId="34" borderId="19" xfId="0" applyFont="1" applyFill="1" applyBorder="1" applyAlignment="1">
      <alignment horizontal="center"/>
    </xf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 customBuiltin="1"/>
    <cellStyle name="Hiperlink Visitado" xfId="43" builtinId="9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39997558519241921"/>
  </sheetPr>
  <dimension ref="A1:I37"/>
  <sheetViews>
    <sheetView showGridLines="0" zoomScaleNormal="100" workbookViewId="0">
      <selection activeCell="A41" sqref="A41"/>
    </sheetView>
  </sheetViews>
  <sheetFormatPr defaultRowHeight="14.25" x14ac:dyDescent="0.2"/>
  <cols>
    <col min="1" max="1" width="21.42578125" style="1" customWidth="1"/>
    <col min="2" max="4" width="18.7109375" style="1" customWidth="1"/>
    <col min="5" max="16384" width="9.140625" style="1"/>
  </cols>
  <sheetData>
    <row r="1" spans="1:9" s="2" customFormat="1" ht="31.5" customHeight="1" x14ac:dyDescent="0.25">
      <c r="A1" s="51" t="s">
        <v>47</v>
      </c>
      <c r="B1" s="51"/>
      <c r="C1" s="51"/>
      <c r="D1" s="51"/>
      <c r="E1" s="5"/>
    </row>
    <row r="2" spans="1:9" s="2" customFormat="1" ht="12" x14ac:dyDescent="0.2">
      <c r="A2" s="52" t="s">
        <v>4</v>
      </c>
      <c r="B2" s="52"/>
      <c r="C2" s="52"/>
      <c r="D2" s="52"/>
      <c r="E2" s="6"/>
    </row>
    <row r="3" spans="1:9" s="2" customFormat="1" ht="11.25" x14ac:dyDescent="0.2">
      <c r="A3" s="3"/>
      <c r="B3" s="3"/>
      <c r="C3" s="3"/>
      <c r="D3" s="4" t="s">
        <v>3</v>
      </c>
      <c r="E3" s="3"/>
    </row>
    <row r="4" spans="1:9" ht="15" customHeight="1" x14ac:dyDescent="0.2">
      <c r="A4" s="53" t="s">
        <v>33</v>
      </c>
      <c r="B4" s="55" t="s">
        <v>45</v>
      </c>
      <c r="C4" s="56"/>
      <c r="D4" s="53" t="s">
        <v>2</v>
      </c>
    </row>
    <row r="5" spans="1:9" x14ac:dyDescent="0.2">
      <c r="A5" s="54"/>
      <c r="B5" s="8" t="s">
        <v>0</v>
      </c>
      <c r="C5" s="9" t="s">
        <v>1</v>
      </c>
      <c r="D5" s="54"/>
      <c r="E5" s="4"/>
    </row>
    <row r="6" spans="1:9" x14ac:dyDescent="0.2">
      <c r="A6" s="22" t="s">
        <v>5</v>
      </c>
      <c r="B6" s="20">
        <v>10070</v>
      </c>
      <c r="C6" s="20">
        <v>1294</v>
      </c>
      <c r="D6" s="21">
        <v>11364</v>
      </c>
      <c r="G6" s="35"/>
      <c r="H6" s="35"/>
      <c r="I6" s="35"/>
    </row>
    <row r="7" spans="1:9" x14ac:dyDescent="0.2">
      <c r="A7" s="22" t="s">
        <v>6</v>
      </c>
      <c r="B7" s="20">
        <v>6366</v>
      </c>
      <c r="C7" s="20">
        <v>1957</v>
      </c>
      <c r="D7" s="21">
        <v>8323</v>
      </c>
      <c r="G7" s="35"/>
      <c r="H7" s="35"/>
      <c r="I7" s="35"/>
    </row>
    <row r="8" spans="1:9" x14ac:dyDescent="0.2">
      <c r="A8" s="22" t="s">
        <v>7</v>
      </c>
      <c r="B8" s="20">
        <v>22695</v>
      </c>
      <c r="C8" s="20">
        <v>3419</v>
      </c>
      <c r="D8" s="21">
        <v>26114</v>
      </c>
      <c r="G8" s="35"/>
      <c r="H8" s="35"/>
      <c r="I8" s="35"/>
    </row>
    <row r="9" spans="1:9" x14ac:dyDescent="0.2">
      <c r="A9" s="22" t="s">
        <v>8</v>
      </c>
      <c r="B9" s="20">
        <v>4775</v>
      </c>
      <c r="C9" s="20">
        <v>1349</v>
      </c>
      <c r="D9" s="21">
        <v>6124</v>
      </c>
      <c r="G9" s="35"/>
      <c r="H9" s="35"/>
      <c r="I9" s="35"/>
    </row>
    <row r="10" spans="1:9" x14ac:dyDescent="0.2">
      <c r="A10" s="22" t="s">
        <v>9</v>
      </c>
      <c r="B10" s="20">
        <v>77210</v>
      </c>
      <c r="C10" s="20">
        <v>6822</v>
      </c>
      <c r="D10" s="21">
        <v>84032</v>
      </c>
      <c r="G10" s="35"/>
      <c r="H10" s="35"/>
      <c r="I10" s="35"/>
    </row>
    <row r="11" spans="1:9" x14ac:dyDescent="0.2">
      <c r="A11" s="22" t="s">
        <v>10</v>
      </c>
      <c r="B11" s="20">
        <v>5964</v>
      </c>
      <c r="C11" s="20">
        <v>829</v>
      </c>
      <c r="D11" s="21">
        <v>6793</v>
      </c>
      <c r="G11" s="35"/>
      <c r="H11" s="35"/>
      <c r="I11" s="35"/>
    </row>
    <row r="12" spans="1:9" x14ac:dyDescent="0.2">
      <c r="A12" s="22" t="s">
        <v>11</v>
      </c>
      <c r="B12" s="20">
        <v>11400</v>
      </c>
      <c r="C12" s="20">
        <v>1453</v>
      </c>
      <c r="D12" s="21">
        <v>12853</v>
      </c>
      <c r="G12" s="35"/>
      <c r="H12" s="35"/>
      <c r="I12" s="35"/>
    </row>
    <row r="13" spans="1:9" x14ac:dyDescent="0.2">
      <c r="A13" s="22" t="s">
        <v>12</v>
      </c>
      <c r="B13" s="20">
        <v>45755</v>
      </c>
      <c r="C13" s="20">
        <v>4277</v>
      </c>
      <c r="D13" s="21">
        <v>50032</v>
      </c>
      <c r="G13" s="35"/>
      <c r="H13" s="35"/>
      <c r="I13" s="35"/>
    </row>
    <row r="14" spans="1:9" x14ac:dyDescent="0.2">
      <c r="A14" s="22" t="s">
        <v>13</v>
      </c>
      <c r="B14" s="20">
        <v>24153</v>
      </c>
      <c r="C14" s="20">
        <v>1900</v>
      </c>
      <c r="D14" s="21">
        <v>26053</v>
      </c>
      <c r="G14" s="35"/>
      <c r="H14" s="35"/>
      <c r="I14" s="35"/>
    </row>
    <row r="15" spans="1:9" x14ac:dyDescent="0.2">
      <c r="A15" s="22" t="s">
        <v>14</v>
      </c>
      <c r="B15" s="20">
        <v>72188</v>
      </c>
      <c r="C15" s="20">
        <v>6400</v>
      </c>
      <c r="D15" s="21">
        <v>78588</v>
      </c>
      <c r="G15" s="35"/>
      <c r="H15" s="35"/>
      <c r="I15" s="35"/>
    </row>
    <row r="16" spans="1:9" x14ac:dyDescent="0.2">
      <c r="A16" s="22" t="s">
        <v>15</v>
      </c>
      <c r="B16" s="20">
        <v>32105</v>
      </c>
      <c r="C16" s="20">
        <v>3626</v>
      </c>
      <c r="D16" s="21">
        <v>35731</v>
      </c>
      <c r="G16" s="35"/>
      <c r="H16" s="35"/>
      <c r="I16" s="35"/>
    </row>
    <row r="17" spans="1:9" x14ac:dyDescent="0.2">
      <c r="A17" s="22" t="s">
        <v>16</v>
      </c>
      <c r="B17" s="20">
        <v>40047</v>
      </c>
      <c r="C17" s="20">
        <v>7059</v>
      </c>
      <c r="D17" s="21">
        <v>47106</v>
      </c>
      <c r="G17" s="35"/>
      <c r="H17" s="35"/>
      <c r="I17" s="35"/>
    </row>
    <row r="18" spans="1:9" x14ac:dyDescent="0.2">
      <c r="A18" s="22" t="s">
        <v>17</v>
      </c>
      <c r="B18" s="20">
        <v>71979</v>
      </c>
      <c r="C18" s="20">
        <v>7435</v>
      </c>
      <c r="D18" s="21">
        <v>79414</v>
      </c>
      <c r="G18" s="35"/>
      <c r="H18" s="35"/>
      <c r="I18" s="35"/>
    </row>
    <row r="19" spans="1:9" x14ac:dyDescent="0.2">
      <c r="A19" s="22" t="s">
        <v>18</v>
      </c>
      <c r="B19" s="20">
        <v>27449</v>
      </c>
      <c r="C19" s="20">
        <v>1867</v>
      </c>
      <c r="D19" s="21">
        <v>29316</v>
      </c>
      <c r="G19" s="35"/>
      <c r="H19" s="35"/>
      <c r="I19" s="35"/>
    </row>
    <row r="20" spans="1:9" x14ac:dyDescent="0.2">
      <c r="A20" s="22" t="s">
        <v>19</v>
      </c>
      <c r="B20" s="20">
        <v>21710</v>
      </c>
      <c r="C20" s="20">
        <v>2227</v>
      </c>
      <c r="D20" s="21">
        <v>23937</v>
      </c>
      <c r="G20" s="35"/>
      <c r="H20" s="35"/>
      <c r="I20" s="35"/>
    </row>
    <row r="21" spans="1:9" x14ac:dyDescent="0.2">
      <c r="A21" s="22" t="s">
        <v>20</v>
      </c>
      <c r="B21" s="20">
        <v>146027</v>
      </c>
      <c r="C21" s="20">
        <v>12692</v>
      </c>
      <c r="D21" s="21">
        <v>158719</v>
      </c>
      <c r="G21" s="35"/>
      <c r="H21" s="35"/>
      <c r="I21" s="35"/>
    </row>
    <row r="22" spans="1:9" x14ac:dyDescent="0.2">
      <c r="A22" s="22" t="s">
        <v>21</v>
      </c>
      <c r="B22" s="20">
        <v>307438</v>
      </c>
      <c r="C22" s="20">
        <v>36365</v>
      </c>
      <c r="D22" s="21">
        <v>343804</v>
      </c>
      <c r="G22" s="35"/>
      <c r="H22" s="35"/>
      <c r="I22" s="35"/>
    </row>
    <row r="23" spans="1:9" x14ac:dyDescent="0.2">
      <c r="A23" s="22" t="s">
        <v>22</v>
      </c>
      <c r="B23" s="20">
        <v>56416</v>
      </c>
      <c r="C23" s="20">
        <v>5808</v>
      </c>
      <c r="D23" s="21">
        <v>62224</v>
      </c>
      <c r="G23" s="35"/>
      <c r="H23" s="35"/>
      <c r="I23" s="35"/>
    </row>
    <row r="24" spans="1:9" x14ac:dyDescent="0.2">
      <c r="A24" s="22" t="s">
        <v>23</v>
      </c>
      <c r="B24" s="20">
        <v>176768</v>
      </c>
      <c r="C24" s="20">
        <v>23410</v>
      </c>
      <c r="D24" s="21">
        <v>200178</v>
      </c>
      <c r="G24" s="35"/>
      <c r="H24" s="35"/>
      <c r="I24" s="35"/>
    </row>
    <row r="25" spans="1:9" x14ac:dyDescent="0.2">
      <c r="A25" s="22" t="s">
        <v>24</v>
      </c>
      <c r="B25" s="20">
        <v>638810</v>
      </c>
      <c r="C25" s="20">
        <v>77381</v>
      </c>
      <c r="D25" s="21">
        <v>716191</v>
      </c>
      <c r="G25" s="35"/>
      <c r="H25" s="35"/>
      <c r="I25" s="35"/>
    </row>
    <row r="26" spans="1:9" x14ac:dyDescent="0.2">
      <c r="A26" s="22" t="s">
        <v>25</v>
      </c>
      <c r="B26" s="20">
        <v>143352</v>
      </c>
      <c r="C26" s="20">
        <v>14198</v>
      </c>
      <c r="D26" s="21">
        <v>157550</v>
      </c>
      <c r="G26" s="35"/>
      <c r="H26" s="35"/>
      <c r="I26" s="35"/>
    </row>
    <row r="27" spans="1:9" x14ac:dyDescent="0.2">
      <c r="A27" s="22" t="s">
        <v>26</v>
      </c>
      <c r="B27" s="20">
        <v>113736</v>
      </c>
      <c r="C27" s="20">
        <v>12122</v>
      </c>
      <c r="D27" s="21">
        <v>125858</v>
      </c>
      <c r="G27" s="35"/>
      <c r="H27" s="35"/>
      <c r="I27" s="35"/>
    </row>
    <row r="28" spans="1:9" x14ac:dyDescent="0.2">
      <c r="A28" s="22" t="s">
        <v>27</v>
      </c>
      <c r="B28" s="20">
        <v>119775</v>
      </c>
      <c r="C28" s="20">
        <v>14224</v>
      </c>
      <c r="D28" s="21">
        <v>133999</v>
      </c>
      <c r="G28" s="35"/>
      <c r="H28" s="35"/>
      <c r="I28" s="35"/>
    </row>
    <row r="29" spans="1:9" x14ac:dyDescent="0.2">
      <c r="A29" s="22" t="s">
        <v>28</v>
      </c>
      <c r="B29" s="20">
        <v>29211</v>
      </c>
      <c r="C29" s="20">
        <v>3334</v>
      </c>
      <c r="D29" s="21">
        <v>32545</v>
      </c>
      <c r="G29" s="35"/>
      <c r="H29" s="35"/>
      <c r="I29" s="35"/>
    </row>
    <row r="30" spans="1:9" x14ac:dyDescent="0.2">
      <c r="A30" s="22" t="s">
        <v>29</v>
      </c>
      <c r="B30" s="20">
        <v>42947</v>
      </c>
      <c r="C30" s="20">
        <v>5144</v>
      </c>
      <c r="D30" s="21">
        <v>48091</v>
      </c>
      <c r="G30" s="35"/>
      <c r="H30" s="35"/>
      <c r="I30" s="35"/>
    </row>
    <row r="31" spans="1:9" x14ac:dyDescent="0.2">
      <c r="A31" s="22" t="s">
        <v>30</v>
      </c>
      <c r="B31" s="20">
        <v>81053</v>
      </c>
      <c r="C31" s="20">
        <v>10048</v>
      </c>
      <c r="D31" s="21">
        <v>91101</v>
      </c>
      <c r="G31" s="35"/>
      <c r="H31" s="35"/>
      <c r="I31" s="35"/>
    </row>
    <row r="32" spans="1:9" x14ac:dyDescent="0.2">
      <c r="A32" s="22" t="s">
        <v>31</v>
      </c>
      <c r="B32" s="20">
        <v>58810</v>
      </c>
      <c r="C32" s="20">
        <v>12519</v>
      </c>
      <c r="D32" s="21">
        <v>71329</v>
      </c>
      <c r="G32" s="35"/>
      <c r="H32" s="35"/>
      <c r="I32" s="35"/>
    </row>
    <row r="33" spans="1:9" x14ac:dyDescent="0.2">
      <c r="A33" s="27" t="s">
        <v>46</v>
      </c>
      <c r="B33" s="28">
        <v>171</v>
      </c>
      <c r="C33" s="28">
        <v>10</v>
      </c>
      <c r="D33" s="29">
        <v>181</v>
      </c>
      <c r="G33" s="35"/>
      <c r="H33" s="35"/>
      <c r="I33" s="35"/>
    </row>
    <row r="34" spans="1:9" x14ac:dyDescent="0.2">
      <c r="A34" s="10" t="s">
        <v>32</v>
      </c>
      <c r="B34" s="11">
        <v>2388380</v>
      </c>
      <c r="C34" s="11">
        <v>279169</v>
      </c>
      <c r="D34" s="12">
        <v>2667550</v>
      </c>
      <c r="G34" s="35"/>
      <c r="H34" s="35"/>
      <c r="I34" s="35"/>
    </row>
    <row r="35" spans="1:9" ht="12.6" customHeight="1" x14ac:dyDescent="0.2">
      <c r="A35" s="7" t="s">
        <v>50</v>
      </c>
    </row>
    <row r="36" spans="1:9" ht="12.6" customHeight="1" x14ac:dyDescent="0.2">
      <c r="A36" s="7" t="s">
        <v>34</v>
      </c>
    </row>
    <row r="37" spans="1:9" ht="12.6" customHeight="1" x14ac:dyDescent="0.2">
      <c r="A37" s="7" t="s">
        <v>43</v>
      </c>
    </row>
  </sheetData>
  <mergeCells count="5">
    <mergeCell ref="A1:D1"/>
    <mergeCell ref="A2:D2"/>
    <mergeCell ref="A4:A5"/>
    <mergeCell ref="B4:C4"/>
    <mergeCell ref="D4:D5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7210F-D97A-4E61-8182-5CE6BA974956}">
  <sheetPr>
    <tabColor rgb="FFFFC000"/>
  </sheetPr>
  <dimension ref="A1:I37"/>
  <sheetViews>
    <sheetView showGridLines="0" tabSelected="1" zoomScaleNormal="100" workbookViewId="0">
      <selection activeCell="A39" sqref="A39"/>
    </sheetView>
  </sheetViews>
  <sheetFormatPr defaultRowHeight="14.25" x14ac:dyDescent="0.2"/>
  <cols>
    <col min="1" max="1" width="21.42578125" style="1" customWidth="1"/>
    <col min="2" max="4" width="18.7109375" style="1" customWidth="1"/>
    <col min="5" max="16384" width="9.140625" style="1"/>
  </cols>
  <sheetData>
    <row r="1" spans="1:9" s="2" customFormat="1" ht="31.5" customHeight="1" x14ac:dyDescent="0.25">
      <c r="A1" s="51" t="s">
        <v>51</v>
      </c>
      <c r="B1" s="51"/>
      <c r="C1" s="51"/>
      <c r="D1" s="51"/>
      <c r="E1" s="5"/>
    </row>
    <row r="2" spans="1:9" s="2" customFormat="1" ht="12" x14ac:dyDescent="0.2">
      <c r="A2" s="52" t="s">
        <v>4</v>
      </c>
      <c r="B2" s="52"/>
      <c r="C2" s="52"/>
      <c r="D2" s="52"/>
      <c r="E2" s="6"/>
    </row>
    <row r="3" spans="1:9" s="2" customFormat="1" ht="11.25" x14ac:dyDescent="0.2">
      <c r="A3" s="3"/>
      <c r="B3" s="3"/>
      <c r="C3" s="3"/>
      <c r="D3" s="4" t="s">
        <v>3</v>
      </c>
      <c r="E3" s="3"/>
    </row>
    <row r="4" spans="1:9" ht="15" customHeight="1" x14ac:dyDescent="0.2">
      <c r="A4" s="53" t="s">
        <v>33</v>
      </c>
      <c r="B4" s="55" t="s">
        <v>45</v>
      </c>
      <c r="C4" s="56"/>
      <c r="D4" s="53" t="s">
        <v>2</v>
      </c>
    </row>
    <row r="5" spans="1:9" x14ac:dyDescent="0.2">
      <c r="A5" s="54"/>
      <c r="B5" s="8" t="s">
        <v>0</v>
      </c>
      <c r="C5" s="9" t="s">
        <v>1</v>
      </c>
      <c r="D5" s="54"/>
      <c r="E5" s="4"/>
    </row>
    <row r="6" spans="1:9" x14ac:dyDescent="0.2">
      <c r="A6" s="22" t="s">
        <v>5</v>
      </c>
      <c r="B6" s="20">
        <v>11168</v>
      </c>
      <c r="C6" s="20">
        <v>1339</v>
      </c>
      <c r="D6" s="21">
        <v>12507</v>
      </c>
      <c r="G6" s="35"/>
      <c r="H6" s="35"/>
      <c r="I6" s="35"/>
    </row>
    <row r="7" spans="1:9" x14ac:dyDescent="0.2">
      <c r="A7" s="22" t="s">
        <v>6</v>
      </c>
      <c r="B7" s="20">
        <v>6920</v>
      </c>
      <c r="C7" s="20">
        <v>2091</v>
      </c>
      <c r="D7" s="21">
        <v>9011</v>
      </c>
      <c r="G7" s="35"/>
      <c r="H7" s="35"/>
      <c r="I7" s="35"/>
    </row>
    <row r="8" spans="1:9" x14ac:dyDescent="0.2">
      <c r="A8" s="22" t="s">
        <v>7</v>
      </c>
      <c r="B8" s="20">
        <v>24178</v>
      </c>
      <c r="C8" s="20">
        <v>3564</v>
      </c>
      <c r="D8" s="21">
        <v>27742</v>
      </c>
      <c r="G8" s="35"/>
      <c r="H8" s="35"/>
      <c r="I8" s="35"/>
    </row>
    <row r="9" spans="1:9" x14ac:dyDescent="0.2">
      <c r="A9" s="22" t="s">
        <v>8</v>
      </c>
      <c r="B9" s="20">
        <v>4888</v>
      </c>
      <c r="C9" s="20">
        <v>1320</v>
      </c>
      <c r="D9" s="21">
        <v>6208</v>
      </c>
      <c r="G9" s="35"/>
      <c r="H9" s="35"/>
      <c r="I9" s="35"/>
    </row>
    <row r="10" spans="1:9" x14ac:dyDescent="0.2">
      <c r="A10" s="22" t="s">
        <v>9</v>
      </c>
      <c r="B10" s="20">
        <v>84887</v>
      </c>
      <c r="C10" s="20">
        <v>8266</v>
      </c>
      <c r="D10" s="21">
        <v>93153</v>
      </c>
      <c r="G10" s="35"/>
      <c r="H10" s="35"/>
      <c r="I10" s="35"/>
    </row>
    <row r="11" spans="1:9" x14ac:dyDescent="0.2">
      <c r="A11" s="22" t="s">
        <v>10</v>
      </c>
      <c r="B11" s="20">
        <v>5849</v>
      </c>
      <c r="C11" s="20">
        <v>660</v>
      </c>
      <c r="D11" s="21">
        <v>6509</v>
      </c>
      <c r="G11" s="35"/>
      <c r="H11" s="35"/>
      <c r="I11" s="35"/>
    </row>
    <row r="12" spans="1:9" x14ac:dyDescent="0.2">
      <c r="A12" s="22" t="s">
        <v>11</v>
      </c>
      <c r="B12" s="20">
        <v>12105</v>
      </c>
      <c r="C12" s="20">
        <v>1605</v>
      </c>
      <c r="D12" s="21">
        <v>13710</v>
      </c>
      <c r="G12" s="35"/>
      <c r="H12" s="35"/>
      <c r="I12" s="35"/>
    </row>
    <row r="13" spans="1:9" x14ac:dyDescent="0.2">
      <c r="A13" s="22" t="s">
        <v>12</v>
      </c>
      <c r="B13" s="20">
        <v>45445</v>
      </c>
      <c r="C13" s="20">
        <v>4476</v>
      </c>
      <c r="D13" s="21">
        <v>49921</v>
      </c>
      <c r="G13" s="35"/>
      <c r="H13" s="35"/>
      <c r="I13" s="35"/>
    </row>
    <row r="14" spans="1:9" x14ac:dyDescent="0.2">
      <c r="A14" s="22" t="s">
        <v>13</v>
      </c>
      <c r="B14" s="20">
        <v>29032</v>
      </c>
      <c r="C14" s="20">
        <v>2361</v>
      </c>
      <c r="D14" s="21">
        <v>31393</v>
      </c>
      <c r="G14" s="35"/>
      <c r="H14" s="35"/>
      <c r="I14" s="35"/>
    </row>
    <row r="15" spans="1:9" x14ac:dyDescent="0.2">
      <c r="A15" s="22" t="s">
        <v>14</v>
      </c>
      <c r="B15" s="20">
        <v>77091</v>
      </c>
      <c r="C15" s="20">
        <v>7541</v>
      </c>
      <c r="D15" s="21">
        <v>84632</v>
      </c>
      <c r="G15" s="35"/>
      <c r="H15" s="35"/>
      <c r="I15" s="35"/>
    </row>
    <row r="16" spans="1:9" x14ac:dyDescent="0.2">
      <c r="A16" s="22" t="s">
        <v>15</v>
      </c>
      <c r="B16" s="20">
        <v>35398</v>
      </c>
      <c r="C16" s="20">
        <v>3732</v>
      </c>
      <c r="D16" s="21">
        <v>39130</v>
      </c>
      <c r="G16" s="35"/>
      <c r="H16" s="35"/>
      <c r="I16" s="35"/>
    </row>
    <row r="17" spans="1:9" x14ac:dyDescent="0.2">
      <c r="A17" s="22" t="s">
        <v>16</v>
      </c>
      <c r="B17" s="20">
        <v>48059</v>
      </c>
      <c r="C17" s="20">
        <v>8982</v>
      </c>
      <c r="D17" s="21">
        <v>57041</v>
      </c>
      <c r="G17" s="35"/>
      <c r="H17" s="35"/>
      <c r="I17" s="35"/>
    </row>
    <row r="18" spans="1:9" x14ac:dyDescent="0.2">
      <c r="A18" s="22" t="s">
        <v>17</v>
      </c>
      <c r="B18" s="20">
        <v>75402</v>
      </c>
      <c r="C18" s="20">
        <v>8360</v>
      </c>
      <c r="D18" s="21">
        <v>83762</v>
      </c>
      <c r="G18" s="35"/>
      <c r="H18" s="35"/>
      <c r="I18" s="35"/>
    </row>
    <row r="19" spans="1:9" x14ac:dyDescent="0.2">
      <c r="A19" s="22" t="s">
        <v>18</v>
      </c>
      <c r="B19" s="20">
        <v>29533</v>
      </c>
      <c r="C19" s="20">
        <v>2116</v>
      </c>
      <c r="D19" s="21">
        <v>31649</v>
      </c>
      <c r="G19" s="35"/>
      <c r="H19" s="35"/>
      <c r="I19" s="35"/>
    </row>
    <row r="20" spans="1:9" x14ac:dyDescent="0.2">
      <c r="A20" s="22" t="s">
        <v>19</v>
      </c>
      <c r="B20" s="20">
        <v>23671</v>
      </c>
      <c r="C20" s="20">
        <v>3393</v>
      </c>
      <c r="D20" s="21">
        <v>27064</v>
      </c>
      <c r="G20" s="35"/>
      <c r="H20" s="35"/>
      <c r="I20" s="35"/>
    </row>
    <row r="21" spans="1:9" x14ac:dyDescent="0.2">
      <c r="A21" s="22" t="s">
        <v>20</v>
      </c>
      <c r="B21" s="20">
        <v>149137</v>
      </c>
      <c r="C21" s="20">
        <v>14509</v>
      </c>
      <c r="D21" s="21">
        <v>163646</v>
      </c>
      <c r="G21" s="35"/>
      <c r="H21" s="35"/>
      <c r="I21" s="35"/>
    </row>
    <row r="22" spans="1:9" x14ac:dyDescent="0.2">
      <c r="A22" s="22" t="s">
        <v>21</v>
      </c>
      <c r="B22" s="20">
        <v>317532</v>
      </c>
      <c r="C22" s="20">
        <v>40087</v>
      </c>
      <c r="D22" s="21">
        <v>357619</v>
      </c>
      <c r="G22" s="35"/>
      <c r="H22" s="35"/>
      <c r="I22" s="35"/>
    </row>
    <row r="23" spans="1:9" x14ac:dyDescent="0.2">
      <c r="A23" s="22" t="s">
        <v>22</v>
      </c>
      <c r="B23" s="20">
        <v>62696</v>
      </c>
      <c r="C23" s="20">
        <v>6913</v>
      </c>
      <c r="D23" s="21">
        <v>69609</v>
      </c>
      <c r="G23" s="35"/>
      <c r="H23" s="35"/>
      <c r="I23" s="35"/>
    </row>
    <row r="24" spans="1:9" x14ac:dyDescent="0.2">
      <c r="A24" s="22" t="s">
        <v>23</v>
      </c>
      <c r="B24" s="20">
        <v>200792</v>
      </c>
      <c r="C24" s="20">
        <v>31484</v>
      </c>
      <c r="D24" s="21">
        <v>232276</v>
      </c>
      <c r="G24" s="35"/>
      <c r="H24" s="35"/>
      <c r="I24" s="35"/>
    </row>
    <row r="25" spans="1:9" x14ac:dyDescent="0.2">
      <c r="A25" s="22" t="s">
        <v>24</v>
      </c>
      <c r="B25" s="20">
        <v>681771</v>
      </c>
      <c r="C25" s="20">
        <v>85689</v>
      </c>
      <c r="D25" s="21">
        <v>767460</v>
      </c>
      <c r="G25" s="35"/>
      <c r="H25" s="35"/>
      <c r="I25" s="35"/>
    </row>
    <row r="26" spans="1:9" x14ac:dyDescent="0.2">
      <c r="A26" s="22" t="s">
        <v>25</v>
      </c>
      <c r="B26" s="20">
        <v>151482</v>
      </c>
      <c r="C26" s="20">
        <v>14724</v>
      </c>
      <c r="D26" s="21">
        <v>166206</v>
      </c>
      <c r="G26" s="35"/>
      <c r="H26" s="35"/>
      <c r="I26" s="35"/>
    </row>
    <row r="27" spans="1:9" x14ac:dyDescent="0.2">
      <c r="A27" s="22" t="s">
        <v>26</v>
      </c>
      <c r="B27" s="20">
        <v>118249</v>
      </c>
      <c r="C27" s="20">
        <v>12877</v>
      </c>
      <c r="D27" s="21">
        <v>131126</v>
      </c>
      <c r="G27" s="35"/>
      <c r="H27" s="35"/>
      <c r="I27" s="35"/>
    </row>
    <row r="28" spans="1:9" x14ac:dyDescent="0.2">
      <c r="A28" s="22" t="s">
        <v>27</v>
      </c>
      <c r="B28" s="20">
        <v>118916</v>
      </c>
      <c r="C28" s="20">
        <v>15575</v>
      </c>
      <c r="D28" s="21">
        <v>134491</v>
      </c>
      <c r="G28" s="35"/>
      <c r="H28" s="35"/>
      <c r="I28" s="35"/>
    </row>
    <row r="29" spans="1:9" x14ac:dyDescent="0.2">
      <c r="A29" s="22" t="s">
        <v>28</v>
      </c>
      <c r="B29" s="20">
        <v>34103</v>
      </c>
      <c r="C29" s="20">
        <v>3653</v>
      </c>
      <c r="D29" s="21">
        <v>37756</v>
      </c>
      <c r="G29" s="35"/>
      <c r="H29" s="35"/>
      <c r="I29" s="35"/>
    </row>
    <row r="30" spans="1:9" x14ac:dyDescent="0.2">
      <c r="A30" s="22" t="s">
        <v>29</v>
      </c>
      <c r="B30" s="20">
        <v>42987</v>
      </c>
      <c r="C30" s="20">
        <v>4987</v>
      </c>
      <c r="D30" s="21">
        <v>47974</v>
      </c>
      <c r="G30" s="35"/>
      <c r="H30" s="35"/>
      <c r="I30" s="35"/>
    </row>
    <row r="31" spans="1:9" x14ac:dyDescent="0.2">
      <c r="A31" s="22" t="s">
        <v>30</v>
      </c>
      <c r="B31" s="20">
        <v>83872</v>
      </c>
      <c r="C31" s="20">
        <v>10839</v>
      </c>
      <c r="D31" s="21">
        <v>94711</v>
      </c>
      <c r="G31" s="35"/>
      <c r="H31" s="35"/>
      <c r="I31" s="35"/>
    </row>
    <row r="32" spans="1:9" x14ac:dyDescent="0.2">
      <c r="A32" s="22" t="s">
        <v>31</v>
      </c>
      <c r="B32" s="20">
        <v>61671</v>
      </c>
      <c r="C32" s="20">
        <v>14586</v>
      </c>
      <c r="D32" s="21">
        <v>76257</v>
      </c>
      <c r="G32" s="35"/>
      <c r="H32" s="35"/>
      <c r="I32" s="35"/>
    </row>
    <row r="33" spans="1:9" x14ac:dyDescent="0.2">
      <c r="A33" s="27" t="s">
        <v>46</v>
      </c>
      <c r="B33" s="28">
        <v>143</v>
      </c>
      <c r="C33" s="28">
        <v>5</v>
      </c>
      <c r="D33" s="29">
        <v>148</v>
      </c>
      <c r="G33" s="35"/>
      <c r="H33" s="35"/>
      <c r="I33" s="35"/>
    </row>
    <row r="34" spans="1:9" x14ac:dyDescent="0.2">
      <c r="A34" s="10" t="s">
        <v>32</v>
      </c>
      <c r="B34" s="11">
        <v>2536977</v>
      </c>
      <c r="C34" s="11">
        <v>315734</v>
      </c>
      <c r="D34" s="12">
        <v>2852711</v>
      </c>
      <c r="G34" s="35"/>
      <c r="H34" s="35"/>
      <c r="I34" s="35"/>
    </row>
    <row r="35" spans="1:9" ht="12.6" customHeight="1" x14ac:dyDescent="0.2">
      <c r="A35" s="7" t="s">
        <v>52</v>
      </c>
    </row>
    <row r="36" spans="1:9" ht="12.6" customHeight="1" x14ac:dyDescent="0.2">
      <c r="A36" s="7" t="s">
        <v>34</v>
      </c>
    </row>
    <row r="37" spans="1:9" ht="12.6" customHeight="1" x14ac:dyDescent="0.2">
      <c r="A37" s="7" t="s">
        <v>43</v>
      </c>
    </row>
  </sheetData>
  <mergeCells count="5">
    <mergeCell ref="A1:D1"/>
    <mergeCell ref="A2:D2"/>
    <mergeCell ref="A4:A5"/>
    <mergeCell ref="B4:C4"/>
    <mergeCell ref="D4:D5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P302"/>
  <sheetViews>
    <sheetView zoomScaleNormal="100" workbookViewId="0">
      <selection activeCell="B16" sqref="B16"/>
    </sheetView>
  </sheetViews>
  <sheetFormatPr defaultRowHeight="15" x14ac:dyDescent="0.25"/>
  <cols>
    <col min="4" max="4" width="9.28515625" customWidth="1"/>
    <col min="5" max="5" width="9.85546875" bestFit="1" customWidth="1"/>
    <col min="7" max="7" width="9.85546875" bestFit="1" customWidth="1"/>
  </cols>
  <sheetData>
    <row r="1" spans="1:16" ht="16.5" x14ac:dyDescent="0.3">
      <c r="A1" s="57" t="s">
        <v>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24"/>
      <c r="O1" s="24"/>
      <c r="P1" s="24"/>
    </row>
    <row r="2" spans="1:16" ht="16.5" x14ac:dyDescent="0.3">
      <c r="A2" s="57" t="s">
        <v>35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24"/>
      <c r="O2" s="24"/>
      <c r="P2" s="24"/>
    </row>
    <row r="3" spans="1:16" ht="16.5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O3" s="24"/>
      <c r="P3" s="24"/>
    </row>
    <row r="4" spans="1:16" ht="15" customHeight="1" x14ac:dyDescent="0.3">
      <c r="A4" s="58" t="s">
        <v>36</v>
      </c>
      <c r="B4" s="58" t="s">
        <v>37</v>
      </c>
      <c r="C4" s="58" t="s">
        <v>38</v>
      </c>
      <c r="D4" s="60" t="s">
        <v>2</v>
      </c>
      <c r="E4" s="62" t="s">
        <v>39</v>
      </c>
      <c r="F4" s="63"/>
      <c r="G4" s="64"/>
      <c r="H4" s="62" t="s">
        <v>40</v>
      </c>
      <c r="I4" s="63"/>
      <c r="J4" s="64"/>
      <c r="K4" s="62" t="s">
        <v>41</v>
      </c>
      <c r="L4" s="63"/>
      <c r="M4" s="65"/>
      <c r="N4" s="24"/>
      <c r="O4" s="24"/>
      <c r="P4" s="24"/>
    </row>
    <row r="5" spans="1:16" ht="16.5" x14ac:dyDescent="0.3">
      <c r="A5" s="59"/>
      <c r="B5" s="59"/>
      <c r="C5" s="59"/>
      <c r="D5" s="61"/>
      <c r="E5" s="13" t="s">
        <v>37</v>
      </c>
      <c r="F5" s="14" t="s">
        <v>38</v>
      </c>
      <c r="G5" s="15" t="s">
        <v>2</v>
      </c>
      <c r="H5" s="16" t="s">
        <v>37</v>
      </c>
      <c r="I5" s="17" t="s">
        <v>38</v>
      </c>
      <c r="J5" s="18" t="s">
        <v>2</v>
      </c>
      <c r="K5" s="19" t="s">
        <v>37</v>
      </c>
      <c r="L5" s="17" t="s">
        <v>38</v>
      </c>
      <c r="M5" s="17" t="s">
        <v>2</v>
      </c>
      <c r="N5" s="24"/>
      <c r="O5" s="24"/>
      <c r="P5" s="24"/>
    </row>
    <row r="6" spans="1:16" ht="16.5" x14ac:dyDescent="0.3">
      <c r="A6" s="37">
        <v>2022</v>
      </c>
      <c r="B6" s="38">
        <v>2388380</v>
      </c>
      <c r="C6" s="38">
        <v>279169</v>
      </c>
      <c r="D6" s="39">
        <v>2667550</v>
      </c>
      <c r="E6" s="40" t="s">
        <v>42</v>
      </c>
      <c r="F6" s="38" t="s">
        <v>42</v>
      </c>
      <c r="G6" s="41" t="s">
        <v>42</v>
      </c>
      <c r="H6" s="40" t="s">
        <v>42</v>
      </c>
      <c r="I6" s="38" t="s">
        <v>42</v>
      </c>
      <c r="J6" s="41" t="s">
        <v>42</v>
      </c>
      <c r="K6" s="42">
        <f>(B6/D6)*100</f>
        <v>89.534591666510465</v>
      </c>
      <c r="L6" s="43">
        <f>((C6/D6)*100)</f>
        <v>10.465370845907293</v>
      </c>
      <c r="M6" s="44">
        <f>K6+L6</f>
        <v>99.999962512417753</v>
      </c>
      <c r="N6" s="24"/>
      <c r="O6" s="24"/>
      <c r="P6" s="26"/>
    </row>
    <row r="7" spans="1:16" ht="17.25" thickBot="1" x14ac:dyDescent="0.35">
      <c r="A7" s="30">
        <v>2023</v>
      </c>
      <c r="B7" s="31">
        <v>2536977</v>
      </c>
      <c r="C7" s="31">
        <v>315734</v>
      </c>
      <c r="D7" s="32">
        <v>2852711</v>
      </c>
      <c r="E7" s="45">
        <f>B7-B6</f>
        <v>148597</v>
      </c>
      <c r="F7" s="46">
        <f>C7-C6</f>
        <v>36565</v>
      </c>
      <c r="G7" s="47">
        <f>D7-D6</f>
        <v>185161</v>
      </c>
      <c r="H7" s="48">
        <f>((B7/B6)-1)*100</f>
        <v>6.2216648941960662</v>
      </c>
      <c r="I7" s="49">
        <f>((C7/C6)-1)*100</f>
        <v>13.097800973603801</v>
      </c>
      <c r="J7" s="50">
        <f>((D7/D6)-1)*100</f>
        <v>6.9412382148413387</v>
      </c>
      <c r="K7" s="36">
        <f>(B7/D7)*100</f>
        <v>88.93214209220632</v>
      </c>
      <c r="L7" s="33">
        <f>((C7/D7)*100)</f>
        <v>11.067857907793673</v>
      </c>
      <c r="M7" s="34">
        <f>K7+L7</f>
        <v>100</v>
      </c>
      <c r="N7" s="24"/>
      <c r="O7" s="24"/>
      <c r="P7" s="26"/>
    </row>
    <row r="8" spans="1:16" ht="11.25" customHeight="1" thickTop="1" x14ac:dyDescent="0.25">
      <c r="A8" s="25" t="s">
        <v>49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2.75" customHeight="1" x14ac:dyDescent="0.25">
      <c r="A9" s="25" t="s">
        <v>34</v>
      </c>
      <c r="B9" s="24"/>
      <c r="C9" s="24"/>
      <c r="D9" s="24"/>
      <c r="E9" s="24"/>
      <c r="F9" s="26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 ht="10.5" customHeight="1" x14ac:dyDescent="0.25">
      <c r="A10" s="25" t="s">
        <v>43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ht="12" customHeight="1" x14ac:dyDescent="0.25">
      <c r="A11" s="25" t="s">
        <v>48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16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6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16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</row>
    <row r="55" spans="1:16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1:16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1:16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1:16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1:16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1:16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1:16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pans="1:16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</row>
    <row r="63" spans="1:16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</row>
    <row r="64" spans="1:16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</row>
    <row r="65" spans="1:16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</row>
    <row r="66" spans="1:16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</row>
    <row r="67" spans="1:16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1:16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</row>
    <row r="69" spans="1:16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0" spans="1:16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1:16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2" spans="1:16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</row>
    <row r="73" spans="1:16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4" spans="1:16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</row>
    <row r="76" spans="1:16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</row>
    <row r="77" spans="1:16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</row>
    <row r="78" spans="1:16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1:16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</row>
    <row r="80" spans="1:16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</row>
    <row r="81" spans="1:16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</row>
    <row r="82" spans="1:16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</row>
    <row r="83" spans="1:16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</row>
    <row r="84" spans="1:16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</row>
    <row r="85" spans="1:16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</row>
    <row r="86" spans="1:16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</row>
    <row r="87" spans="1:16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</row>
    <row r="88" spans="1:16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</row>
    <row r="89" spans="1:16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</row>
    <row r="90" spans="1:16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</row>
    <row r="91" spans="1:16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</row>
    <row r="92" spans="1:16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</row>
    <row r="93" spans="1:16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</row>
    <row r="94" spans="1:16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</row>
    <row r="95" spans="1:16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</row>
    <row r="96" spans="1:16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</row>
    <row r="97" spans="1:16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</row>
    <row r="98" spans="1:16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</row>
    <row r="99" spans="1:16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</row>
    <row r="100" spans="1:16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</row>
    <row r="101" spans="1:16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</row>
    <row r="102" spans="1:16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</row>
    <row r="103" spans="1:16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</row>
    <row r="104" spans="1:16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</row>
    <row r="105" spans="1:16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</row>
    <row r="106" spans="1:16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</row>
    <row r="107" spans="1:16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</row>
    <row r="108" spans="1:16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</row>
    <row r="109" spans="1:16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</row>
    <row r="110" spans="1:16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</row>
    <row r="111" spans="1:16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</row>
    <row r="112" spans="1:16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</row>
    <row r="113" spans="1:16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</row>
    <row r="114" spans="1:16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</row>
    <row r="115" spans="1:16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</row>
    <row r="116" spans="1:16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7" spans="1:16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</row>
    <row r="118" spans="1:16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</row>
    <row r="119" spans="1:16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</row>
    <row r="120" spans="1:16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</row>
    <row r="121" spans="1:16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</row>
    <row r="122" spans="1:16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</row>
    <row r="123" spans="1:16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</row>
    <row r="124" spans="1:16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</row>
    <row r="125" spans="1:16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</row>
    <row r="126" spans="1:16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1:16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  <row r="128" spans="1:16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</row>
    <row r="129" spans="1:16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</row>
    <row r="130" spans="1:16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</row>
    <row r="131" spans="1:16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</row>
    <row r="132" spans="1:16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</row>
    <row r="133" spans="1:16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</row>
    <row r="134" spans="1:16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</row>
    <row r="135" spans="1:16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</row>
    <row r="136" spans="1:16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</row>
    <row r="137" spans="1:16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</row>
    <row r="138" spans="1:16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</row>
    <row r="139" spans="1:16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</row>
    <row r="140" spans="1:16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</row>
    <row r="141" spans="1:16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</row>
    <row r="142" spans="1:16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</row>
    <row r="143" spans="1:16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</row>
    <row r="144" spans="1:16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</row>
    <row r="145" spans="1:16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</row>
    <row r="146" spans="1:16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</row>
    <row r="147" spans="1:16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</row>
    <row r="148" spans="1:16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</row>
    <row r="149" spans="1:16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</row>
    <row r="150" spans="1:16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</row>
    <row r="151" spans="1:16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</row>
    <row r="152" spans="1:16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</row>
    <row r="153" spans="1:16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</row>
    <row r="154" spans="1:16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</row>
    <row r="155" spans="1:16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</row>
    <row r="156" spans="1:16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</row>
    <row r="157" spans="1:16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</row>
    <row r="158" spans="1:16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</row>
    <row r="159" spans="1:16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</row>
    <row r="160" spans="1:16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</row>
    <row r="161" spans="1:16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</row>
    <row r="162" spans="1:16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</row>
    <row r="163" spans="1:16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</row>
    <row r="164" spans="1:16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</row>
    <row r="165" spans="1:16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</row>
    <row r="166" spans="1:16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</row>
    <row r="167" spans="1:16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</row>
    <row r="168" spans="1:16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</row>
    <row r="169" spans="1:16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</row>
    <row r="170" spans="1:16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</row>
    <row r="171" spans="1:16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</row>
    <row r="172" spans="1:16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</row>
    <row r="173" spans="1:16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</row>
    <row r="174" spans="1:16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</row>
    <row r="175" spans="1:16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</row>
    <row r="176" spans="1:16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</row>
    <row r="177" spans="1:16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</row>
    <row r="178" spans="1:16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</row>
    <row r="179" spans="1:16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</row>
    <row r="180" spans="1:16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</row>
    <row r="181" spans="1:16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</row>
    <row r="182" spans="1:16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</row>
    <row r="183" spans="1:16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</row>
    <row r="184" spans="1:16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</row>
    <row r="185" spans="1:16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</row>
    <row r="186" spans="1:16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</row>
    <row r="187" spans="1:16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</row>
    <row r="188" spans="1:16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</row>
    <row r="189" spans="1:16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</row>
    <row r="190" spans="1:16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</row>
    <row r="191" spans="1:16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</row>
    <row r="192" spans="1:16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</row>
    <row r="193" spans="1:16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</row>
    <row r="194" spans="1:16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</row>
    <row r="195" spans="1:16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</row>
    <row r="196" spans="1:16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</row>
    <row r="197" spans="1:16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</row>
    <row r="198" spans="1:16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</row>
    <row r="199" spans="1:16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</row>
    <row r="200" spans="1:16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</row>
    <row r="201" spans="1:16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</row>
    <row r="202" spans="1:16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</row>
    <row r="203" spans="1:16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</row>
    <row r="204" spans="1:16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</row>
    <row r="205" spans="1:16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</row>
    <row r="206" spans="1:16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</row>
    <row r="207" spans="1:16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</row>
    <row r="208" spans="1:16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</row>
    <row r="209" spans="1:16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</row>
    <row r="210" spans="1:16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</row>
    <row r="211" spans="1:16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</row>
    <row r="212" spans="1:16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</row>
    <row r="213" spans="1:16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</row>
    <row r="214" spans="1:16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</row>
    <row r="215" spans="1:16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</row>
    <row r="216" spans="1:16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</row>
    <row r="217" spans="1:16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</row>
    <row r="218" spans="1:16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</row>
    <row r="219" spans="1:16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</row>
    <row r="220" spans="1:16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</row>
    <row r="221" spans="1:16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</row>
    <row r="222" spans="1:16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</row>
    <row r="223" spans="1:16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</row>
    <row r="224" spans="1:16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</row>
    <row r="225" spans="1:16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</row>
    <row r="226" spans="1:16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</row>
    <row r="227" spans="1:16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</row>
    <row r="228" spans="1:16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</row>
    <row r="229" spans="1:16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</row>
    <row r="230" spans="1:16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</row>
    <row r="231" spans="1:16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</row>
    <row r="232" spans="1:16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</row>
    <row r="233" spans="1:16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</row>
    <row r="234" spans="1:16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</row>
    <row r="235" spans="1:16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</row>
    <row r="236" spans="1:16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</row>
    <row r="237" spans="1:16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</row>
    <row r="238" spans="1:16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</row>
    <row r="239" spans="1:16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</row>
    <row r="240" spans="1:16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</row>
    <row r="241" spans="1:16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</row>
    <row r="242" spans="1:16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</row>
    <row r="243" spans="1:16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</row>
    <row r="244" spans="1:16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</row>
    <row r="245" spans="1:16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</row>
    <row r="246" spans="1:16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</row>
    <row r="247" spans="1:16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</row>
    <row r="248" spans="1:16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</row>
    <row r="249" spans="1:16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</row>
    <row r="250" spans="1:16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</row>
    <row r="251" spans="1:16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</row>
    <row r="252" spans="1:16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</row>
    <row r="253" spans="1:16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</row>
    <row r="254" spans="1:16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</row>
    <row r="255" spans="1:16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</row>
    <row r="256" spans="1:16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</row>
    <row r="257" spans="1:16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</row>
    <row r="258" spans="1:16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</row>
    <row r="259" spans="1:16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</row>
    <row r="260" spans="1:16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</row>
    <row r="261" spans="1:16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</row>
    <row r="262" spans="1:16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</row>
    <row r="263" spans="1:16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</row>
    <row r="264" spans="1:16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</row>
    <row r="265" spans="1:16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</row>
    <row r="266" spans="1:16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</row>
    <row r="267" spans="1:16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</row>
    <row r="268" spans="1:16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</row>
    <row r="269" spans="1:16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</row>
    <row r="270" spans="1:16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</row>
    <row r="271" spans="1:16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</row>
    <row r="272" spans="1:16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</row>
    <row r="273" spans="1:16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</row>
    <row r="274" spans="1:16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</row>
    <row r="275" spans="1:16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</row>
    <row r="276" spans="1:16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</row>
    <row r="277" spans="1:16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</row>
    <row r="278" spans="1:16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</row>
    <row r="279" spans="1:16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</row>
    <row r="280" spans="1:16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</row>
    <row r="281" spans="1:16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</row>
    <row r="282" spans="1:16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</row>
    <row r="283" spans="1:16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</row>
    <row r="284" spans="1:16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</row>
    <row r="285" spans="1:16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</row>
    <row r="286" spans="1:16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</row>
    <row r="287" spans="1:16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</row>
    <row r="288" spans="1:16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</row>
    <row r="289" spans="1:16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</row>
    <row r="290" spans="1:16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</row>
    <row r="291" spans="1:16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</row>
    <row r="292" spans="1:16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</row>
    <row r="293" spans="1:16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</row>
    <row r="294" spans="1:16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</row>
    <row r="295" spans="1:16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</row>
    <row r="296" spans="1:16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</row>
    <row r="297" spans="1:16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</row>
    <row r="298" spans="1:16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</row>
    <row r="299" spans="1:16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</row>
    <row r="300" spans="1:16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</row>
    <row r="301" spans="1:16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</row>
    <row r="302" spans="1:16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</row>
  </sheetData>
  <mergeCells count="9">
    <mergeCell ref="A1:M1"/>
    <mergeCell ref="A2:M2"/>
    <mergeCell ref="A4:A5"/>
    <mergeCell ref="B4:B5"/>
    <mergeCell ref="C4:C5"/>
    <mergeCell ref="D4:D5"/>
    <mergeCell ref="E4:G4"/>
    <mergeCell ref="H4:J4"/>
    <mergeCell ref="K4:M4"/>
  </mergeCells>
  <pageMargins left="0.511811024" right="0.511811024" top="0.78740157499999996" bottom="0.78740157499999996" header="0.31496062000000002" footer="0.3149606200000000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2022</vt:lpstr>
      <vt:lpstr>2023</vt:lpstr>
      <vt:lpstr>Brasil</vt:lpstr>
      <vt:lpstr>'2022'!Area_de_impressao</vt:lpstr>
      <vt:lpstr>'2023'!Area_de_impressao</vt:lpstr>
      <vt:lpstr>Brasil!Area_de_impressao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NetUNO 10.0.32 - RAIS Vínculo Id</dc:title>
  <dc:creator>Rafael</dc:creator>
  <cp:lastModifiedBy>licenciamento.sinduscon@outlook.com</cp:lastModifiedBy>
  <cp:lastPrinted>2020-10-29T13:17:16Z</cp:lastPrinted>
  <dcterms:created xsi:type="dcterms:W3CDTF">2013-04-26T14:04:23Z</dcterms:created>
  <dcterms:modified xsi:type="dcterms:W3CDTF">2025-03-18T16:06:33Z</dcterms:modified>
</cp:coreProperties>
</file>