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017C002D-1492-4A14-97E1-4338506F2A4B}" xr6:coauthVersionLast="47" xr6:coauthVersionMax="47" xr10:uidLastSave="{00000000-0000-0000-0000-000000000000}"/>
  <bookViews>
    <workbookView xWindow="-120" yWindow="-120" windowWidth="20730" windowHeight="11160" tabRatio="685" xr2:uid="{00000000-000D-0000-FFFF-FFFF00000000}"/>
  </bookViews>
  <sheets>
    <sheet name="Distrito Federal" sheetId="9" r:id="rId1"/>
    <sheet name="Goiás" sheetId="24" r:id="rId2"/>
    <sheet name="Mato Grosso" sheetId="6" r:id="rId3"/>
    <sheet name="Mato Grosso do Sul" sheetId="5" r:id="rId4"/>
  </sheets>
  <definedNames>
    <definedName name="_xlnm._FilterDatabase" localSheetId="0" hidden="1">'Distrito Federal'!$A$3:$E$3</definedName>
    <definedName name="_xlnm._FilterDatabase" localSheetId="1" hidden="1">Goiás!$A$3:$E$3</definedName>
    <definedName name="_xlnm._FilterDatabase" localSheetId="2" hidden="1">'Mato Grosso'!$A$3:$E$3</definedName>
    <definedName name="_xlnm._FilterDatabase" localSheetId="3" hidden="1">'Mato Grosso do Sul'!$A$3:$E$3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5" l="1"/>
  <c r="D17" i="5"/>
  <c r="E16" i="5"/>
  <c r="D16" i="5"/>
  <c r="E11" i="5"/>
  <c r="D11" i="5"/>
  <c r="E15" i="6"/>
  <c r="D15" i="6"/>
  <c r="E14" i="6"/>
  <c r="D14" i="6"/>
  <c r="E9" i="6"/>
  <c r="D9" i="6"/>
  <c r="E17" i="24"/>
  <c r="D17" i="24"/>
  <c r="E16" i="24"/>
  <c r="D16" i="24"/>
  <c r="E14" i="24"/>
  <c r="D14" i="24"/>
  <c r="E9" i="24"/>
  <c r="D9" i="24"/>
  <c r="E13" i="9"/>
  <c r="D13" i="9"/>
  <c r="E12" i="9"/>
  <c r="D12" i="9"/>
  <c r="E7" i="9"/>
  <c r="D7" i="9"/>
</calcChain>
</file>

<file path=xl/sharedStrings.xml><?xml version="1.0" encoding="utf-8"?>
<sst xmlns="http://schemas.openxmlformats.org/spreadsheetml/2006/main" count="132" uniqueCount="32">
  <si>
    <t>Área</t>
  </si>
  <si>
    <t>Programa</t>
  </si>
  <si>
    <t>Modalidade</t>
  </si>
  <si>
    <t>Carta de Crédito - Individual</t>
  </si>
  <si>
    <t>Valor do Empréstimo (R$)</t>
  </si>
  <si>
    <t>Número de Unidades</t>
  </si>
  <si>
    <t>Total Habitação</t>
  </si>
  <si>
    <t xml:space="preserve">TOTAL GERAL </t>
  </si>
  <si>
    <t>Elaboração: Banco de Dados - CBIC.</t>
  </si>
  <si>
    <t>Distrito Federal</t>
  </si>
  <si>
    <t>Goiás</t>
  </si>
  <si>
    <t>Mato Grosso do Sul</t>
  </si>
  <si>
    <t>Mato Grosso</t>
  </si>
  <si>
    <t>Apoio à Produção</t>
  </si>
  <si>
    <t>Pró-Cotista</t>
  </si>
  <si>
    <t>HABITAÇÃO POPULAR</t>
  </si>
  <si>
    <t>OPER. DIVERSAS</t>
  </si>
  <si>
    <t>Total Operações Diversas</t>
  </si>
  <si>
    <t>HABITAÇÃO</t>
  </si>
  <si>
    <t>Imóvel novo</t>
  </si>
  <si>
    <t>Imóvel usado</t>
  </si>
  <si>
    <t>Aquisição de terreno e construção</t>
  </si>
  <si>
    <t>Construção</t>
  </si>
  <si>
    <t>INFRAESTRUTURA URBANA</t>
  </si>
  <si>
    <t>Carta de Crédito - Associativa Entidades</t>
  </si>
  <si>
    <t>Total Infraestrutura</t>
  </si>
  <si>
    <t>Fonte: Caixa Econômica Federal. Posição da Base: 14/03/2025.</t>
  </si>
  <si>
    <t>CONTRATAÇÕES COM RECURSOS DO FGTS - 2024</t>
  </si>
  <si>
    <t>Pró-Transporte - Setor Privado</t>
  </si>
  <si>
    <t xml:space="preserve">TRANSPORTES                               </t>
  </si>
  <si>
    <t>Pró-Moradia</t>
  </si>
  <si>
    <t xml:space="preserve">URBANIZACAO DE ASSENTAMENTOS PRECARIOS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</si>
</sst>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7.5"/>
      <name val="Arial"/>
      <family val="2"/>
    </font>
    <font>
      <b/>
      <sz val="8"/>
      <color indexed="9"/>
      <name val="Arial"/>
      <family val="2"/>
    </font>
    <font>
      <b/>
      <sz val="8"/>
      <color indexed="4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" vertical="center" wrapText="1"/>
    </xf>
    <xf numFmtId="38" fontId="5" fillId="2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Continuous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2" fillId="0" borderId="0" xfId="0" applyFont="1" applyAlignment="1">
      <alignment horizontal="left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Continuous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4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3" fontId="8" fillId="7" borderId="2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Continuous" vertical="center" wrapText="1"/>
    </xf>
    <xf numFmtId="3" fontId="8" fillId="4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Continuous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Continuous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E15"/>
  <sheetViews>
    <sheetView showGridLines="0" tabSelected="1" workbookViewId="0">
      <selection activeCell="C18" sqref="C18"/>
    </sheetView>
  </sheetViews>
  <sheetFormatPr defaultRowHeight="11.25" x14ac:dyDescent="0.2"/>
  <cols>
    <col min="1" max="1" width="14.28515625" style="15" customWidth="1"/>
    <col min="2" max="2" width="16.85546875" style="13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x14ac:dyDescent="0.2">
      <c r="A1" s="41" t="s">
        <v>27</v>
      </c>
      <c r="B1" s="41"/>
      <c r="C1" s="41"/>
      <c r="D1" s="41"/>
      <c r="E1" s="41"/>
    </row>
    <row r="2" spans="1:5" ht="15" x14ac:dyDescent="0.2">
      <c r="A2" s="41" t="s">
        <v>9</v>
      </c>
      <c r="B2" s="41"/>
      <c r="C2" s="41"/>
      <c r="D2" s="41"/>
      <c r="E2" s="41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2" t="s">
        <v>15</v>
      </c>
      <c r="B4" s="17" t="s">
        <v>13</v>
      </c>
      <c r="C4" s="17" t="s">
        <v>18</v>
      </c>
      <c r="D4" s="16">
        <v>1175074948.8900001</v>
      </c>
      <c r="E4" s="18">
        <v>3962</v>
      </c>
    </row>
    <row r="5" spans="1:5" ht="19.5" x14ac:dyDescent="0.2">
      <c r="A5" s="43"/>
      <c r="B5" s="17" t="s">
        <v>3</v>
      </c>
      <c r="C5" s="17" t="s">
        <v>19</v>
      </c>
      <c r="D5" s="16">
        <v>22052189.949999999</v>
      </c>
      <c r="E5" s="18">
        <v>128</v>
      </c>
    </row>
    <row r="6" spans="1:5" ht="19.5" x14ac:dyDescent="0.2">
      <c r="A6" s="43"/>
      <c r="B6" s="17" t="s">
        <v>3</v>
      </c>
      <c r="C6" s="17" t="s">
        <v>20</v>
      </c>
      <c r="D6" s="16">
        <v>279490882.44999999</v>
      </c>
      <c r="E6" s="18">
        <v>1642</v>
      </c>
    </row>
    <row r="7" spans="1:5" ht="12" x14ac:dyDescent="0.2">
      <c r="A7" s="39" t="s">
        <v>6</v>
      </c>
      <c r="B7" s="39"/>
      <c r="C7" s="40"/>
      <c r="D7" s="5">
        <f>SUM(D4:D6)</f>
        <v>1476618021.2900002</v>
      </c>
      <c r="E7" s="6">
        <f>SUM(E4:E6)</f>
        <v>5732</v>
      </c>
    </row>
    <row r="8" spans="1:5" ht="15" customHeight="1" x14ac:dyDescent="0.2">
      <c r="A8" s="46" t="s">
        <v>16</v>
      </c>
      <c r="B8" s="29" t="s">
        <v>14</v>
      </c>
      <c r="C8" s="29" t="s">
        <v>21</v>
      </c>
      <c r="D8" s="26">
        <v>7577421.5800000001</v>
      </c>
      <c r="E8" s="33">
        <v>30</v>
      </c>
    </row>
    <row r="9" spans="1:5" ht="17.25" customHeight="1" x14ac:dyDescent="0.2">
      <c r="A9" s="47"/>
      <c r="B9" s="34" t="s">
        <v>14</v>
      </c>
      <c r="C9" s="34" t="s">
        <v>22</v>
      </c>
      <c r="D9" s="35">
        <v>1518000</v>
      </c>
      <c r="E9" s="36">
        <v>3</v>
      </c>
    </row>
    <row r="10" spans="1:5" ht="15.75" customHeight="1" x14ac:dyDescent="0.2">
      <c r="A10" s="47"/>
      <c r="B10" s="34" t="s">
        <v>14</v>
      </c>
      <c r="C10" s="34" t="s">
        <v>19</v>
      </c>
      <c r="D10" s="35">
        <v>29067616.93</v>
      </c>
      <c r="E10" s="36">
        <v>80</v>
      </c>
    </row>
    <row r="11" spans="1:5" ht="18" customHeight="1" x14ac:dyDescent="0.2">
      <c r="A11" s="48"/>
      <c r="B11" s="34" t="s">
        <v>14</v>
      </c>
      <c r="C11" s="34" t="s">
        <v>20</v>
      </c>
      <c r="D11" s="35">
        <v>95252000.060000002</v>
      </c>
      <c r="E11" s="36">
        <v>307</v>
      </c>
    </row>
    <row r="12" spans="1:5" ht="12" x14ac:dyDescent="0.2">
      <c r="A12" s="44" t="s">
        <v>17</v>
      </c>
      <c r="B12" s="45"/>
      <c r="C12" s="45"/>
      <c r="D12" s="27">
        <f>SUM(D8:D11)</f>
        <v>133415038.56999999</v>
      </c>
      <c r="E12" s="28">
        <f>SUM(E8:E11)</f>
        <v>420</v>
      </c>
    </row>
    <row r="13" spans="1:5" ht="12.75" x14ac:dyDescent="0.2">
      <c r="A13" s="37" t="s">
        <v>7</v>
      </c>
      <c r="B13" s="38"/>
      <c r="C13" s="38"/>
      <c r="D13" s="7">
        <f>SUM(D7,D12)</f>
        <v>1610033059.8600001</v>
      </c>
      <c r="E13" s="7">
        <f>SUM(E7,E12)</f>
        <v>6152</v>
      </c>
    </row>
    <row r="14" spans="1:5" x14ac:dyDescent="0.2">
      <c r="A14" s="20" t="s">
        <v>26</v>
      </c>
      <c r="B14" s="9"/>
      <c r="C14" s="10"/>
    </row>
    <row r="15" spans="1:5" x14ac:dyDescent="0.2">
      <c r="A15" s="20" t="s">
        <v>8</v>
      </c>
      <c r="B15" s="9"/>
      <c r="C15" s="10"/>
    </row>
  </sheetData>
  <mergeCells count="7">
    <mergeCell ref="A13:C13"/>
    <mergeCell ref="A7:C7"/>
    <mergeCell ref="A1:E1"/>
    <mergeCell ref="A2:E2"/>
    <mergeCell ref="A4:A6"/>
    <mergeCell ref="A12:C12"/>
    <mergeCell ref="A8:A11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E19"/>
  <sheetViews>
    <sheetView showGridLines="0" workbookViewId="0">
      <selection activeCell="D20" sqref="D20"/>
    </sheetView>
  </sheetViews>
  <sheetFormatPr defaultRowHeight="11.25" x14ac:dyDescent="0.2"/>
  <cols>
    <col min="1" max="1" width="15.42578125" style="15" customWidth="1"/>
    <col min="2" max="2" width="19.28515625" style="13" bestFit="1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customHeight="1" x14ac:dyDescent="0.2">
      <c r="A1" s="41" t="s">
        <v>27</v>
      </c>
      <c r="B1" s="41"/>
      <c r="C1" s="41"/>
      <c r="D1" s="41"/>
      <c r="E1" s="41"/>
    </row>
    <row r="2" spans="1:5" ht="15" x14ac:dyDescent="0.2">
      <c r="A2" s="41" t="s">
        <v>10</v>
      </c>
      <c r="B2" s="41"/>
      <c r="C2" s="41"/>
      <c r="D2" s="41"/>
      <c r="E2" s="41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2" t="s">
        <v>15</v>
      </c>
      <c r="B4" s="17" t="s">
        <v>13</v>
      </c>
      <c r="C4" s="17" t="s">
        <v>18</v>
      </c>
      <c r="D4" s="16">
        <v>3116958794.6100001</v>
      </c>
      <c r="E4" s="18">
        <v>10740</v>
      </c>
    </row>
    <row r="5" spans="1:5" ht="19.5" x14ac:dyDescent="0.2">
      <c r="A5" s="43"/>
      <c r="B5" s="17" t="s">
        <v>3</v>
      </c>
      <c r="C5" s="17" t="s">
        <v>21</v>
      </c>
      <c r="D5" s="16">
        <v>543800996.41999996</v>
      </c>
      <c r="E5" s="18">
        <v>3565</v>
      </c>
    </row>
    <row r="6" spans="1:5" x14ac:dyDescent="0.2">
      <c r="A6" s="43"/>
      <c r="B6" s="17" t="s">
        <v>3</v>
      </c>
      <c r="C6" s="17" t="s">
        <v>22</v>
      </c>
      <c r="D6" s="16">
        <v>35500803.109999999</v>
      </c>
      <c r="E6" s="18">
        <v>238</v>
      </c>
    </row>
    <row r="7" spans="1:5" ht="18" customHeight="1" x14ac:dyDescent="0.2">
      <c r="A7" s="43"/>
      <c r="B7" s="17" t="s">
        <v>3</v>
      </c>
      <c r="C7" s="17" t="s">
        <v>19</v>
      </c>
      <c r="D7" s="16">
        <v>2810278676.8400002</v>
      </c>
      <c r="E7" s="18">
        <v>17679</v>
      </c>
    </row>
    <row r="8" spans="1:5" ht="16.5" customHeight="1" x14ac:dyDescent="0.2">
      <c r="A8" s="43"/>
      <c r="B8" s="17" t="s">
        <v>3</v>
      </c>
      <c r="C8" s="17" t="s">
        <v>20</v>
      </c>
      <c r="D8" s="16">
        <v>1577343954.5</v>
      </c>
      <c r="E8" s="18">
        <v>9903</v>
      </c>
    </row>
    <row r="9" spans="1:5" ht="12" x14ac:dyDescent="0.2">
      <c r="A9" s="39" t="s">
        <v>6</v>
      </c>
      <c r="B9" s="39"/>
      <c r="C9" s="40"/>
      <c r="D9" s="5">
        <f>SUM(D4:D8)</f>
        <v>8083883225.4800005</v>
      </c>
      <c r="E9" s="6">
        <f>SUM(E4:E8)</f>
        <v>42125</v>
      </c>
    </row>
    <row r="10" spans="1:5" ht="15" customHeight="1" x14ac:dyDescent="0.2">
      <c r="A10" s="46" t="s">
        <v>16</v>
      </c>
      <c r="B10" s="29" t="s">
        <v>14</v>
      </c>
      <c r="C10" s="29" t="s">
        <v>21</v>
      </c>
      <c r="D10" s="26">
        <v>31345586.579999998</v>
      </c>
      <c r="E10" s="33">
        <v>90</v>
      </c>
    </row>
    <row r="11" spans="1:5" ht="17.25" customHeight="1" x14ac:dyDescent="0.2">
      <c r="A11" s="47"/>
      <c r="B11" s="34" t="s">
        <v>14</v>
      </c>
      <c r="C11" s="34" t="s">
        <v>22</v>
      </c>
      <c r="D11" s="35">
        <v>17758979.640000001</v>
      </c>
      <c r="E11" s="36">
        <v>55</v>
      </c>
    </row>
    <row r="12" spans="1:5" ht="15.75" customHeight="1" x14ac:dyDescent="0.2">
      <c r="A12" s="47"/>
      <c r="B12" s="34" t="s">
        <v>14</v>
      </c>
      <c r="C12" s="34" t="s">
        <v>19</v>
      </c>
      <c r="D12" s="35">
        <v>134834426.31</v>
      </c>
      <c r="E12" s="36">
        <v>441</v>
      </c>
    </row>
    <row r="13" spans="1:5" ht="18" customHeight="1" x14ac:dyDescent="0.2">
      <c r="A13" s="48"/>
      <c r="B13" s="34" t="s">
        <v>14</v>
      </c>
      <c r="C13" s="34" t="s">
        <v>20</v>
      </c>
      <c r="D13" s="35">
        <v>59219301.310000002</v>
      </c>
      <c r="E13" s="36">
        <v>225</v>
      </c>
    </row>
    <row r="14" spans="1:5" ht="12" x14ac:dyDescent="0.2">
      <c r="A14" s="44" t="s">
        <v>17</v>
      </c>
      <c r="B14" s="45"/>
      <c r="C14" s="45"/>
      <c r="D14" s="27">
        <f>SUM(D10:D13)</f>
        <v>243158293.84</v>
      </c>
      <c r="E14" s="28">
        <f>SUM(E10:E13)</f>
        <v>811</v>
      </c>
    </row>
    <row r="15" spans="1:5" s="22" customFormat="1" ht="25.5" customHeight="1" x14ac:dyDescent="0.2">
      <c r="A15" s="31" t="s">
        <v>23</v>
      </c>
      <c r="B15" s="32" t="s">
        <v>28</v>
      </c>
      <c r="C15" s="29" t="s">
        <v>29</v>
      </c>
      <c r="D15" s="26">
        <v>68868475.400000006</v>
      </c>
      <c r="E15" s="23">
        <v>0</v>
      </c>
    </row>
    <row r="16" spans="1:5" s="22" customFormat="1" ht="12" customHeight="1" x14ac:dyDescent="0.2">
      <c r="A16" s="49" t="s">
        <v>25</v>
      </c>
      <c r="B16" s="50"/>
      <c r="C16" s="50"/>
      <c r="D16" s="21">
        <f>SUM(D15:D15)</f>
        <v>68868475.400000006</v>
      </c>
      <c r="E16" s="30">
        <f>SUM(E15:E15)</f>
        <v>0</v>
      </c>
    </row>
    <row r="17" spans="1:5" ht="12.75" x14ac:dyDescent="0.2">
      <c r="A17" s="37" t="s">
        <v>7</v>
      </c>
      <c r="B17" s="38"/>
      <c r="C17" s="38"/>
      <c r="D17" s="7">
        <f>D9+D14+D16</f>
        <v>8395909994.7200003</v>
      </c>
      <c r="E17" s="8">
        <f>E9+E14+E16</f>
        <v>42936</v>
      </c>
    </row>
    <row r="18" spans="1:5" x14ac:dyDescent="0.2">
      <c r="A18" s="20" t="s">
        <v>26</v>
      </c>
      <c r="B18" s="9"/>
      <c r="C18" s="10"/>
    </row>
    <row r="19" spans="1:5" x14ac:dyDescent="0.2">
      <c r="A19" s="20" t="s">
        <v>8</v>
      </c>
      <c r="B19" s="9"/>
      <c r="C19" s="10"/>
    </row>
  </sheetData>
  <mergeCells count="8">
    <mergeCell ref="A17:C17"/>
    <mergeCell ref="A9:C9"/>
    <mergeCell ref="A1:E1"/>
    <mergeCell ref="A2:E2"/>
    <mergeCell ref="A4:A8"/>
    <mergeCell ref="A14:C14"/>
    <mergeCell ref="A16:C16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  <pageSetUpPr fitToPage="1"/>
  </sheetPr>
  <dimension ref="A1:E17"/>
  <sheetViews>
    <sheetView showGridLines="0" workbookViewId="0">
      <selection activeCell="D18" sqref="D18"/>
    </sheetView>
  </sheetViews>
  <sheetFormatPr defaultRowHeight="11.25" x14ac:dyDescent="0.2"/>
  <cols>
    <col min="1" max="1" width="14.5703125" style="15" customWidth="1"/>
    <col min="2" max="2" width="16.85546875" style="13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customHeight="1" x14ac:dyDescent="0.2">
      <c r="A1" s="41" t="s">
        <v>27</v>
      </c>
      <c r="B1" s="41"/>
      <c r="C1" s="41"/>
      <c r="D1" s="41"/>
      <c r="E1" s="41"/>
    </row>
    <row r="2" spans="1:5" ht="15" x14ac:dyDescent="0.2">
      <c r="A2" s="41" t="s">
        <v>12</v>
      </c>
      <c r="B2" s="41"/>
      <c r="C2" s="41"/>
      <c r="D2" s="41"/>
      <c r="E2" s="41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2" t="s">
        <v>15</v>
      </c>
      <c r="B4" s="17" t="s">
        <v>13</v>
      </c>
      <c r="C4" s="17" t="s">
        <v>18</v>
      </c>
      <c r="D4" s="16">
        <v>1571954427.01</v>
      </c>
      <c r="E4" s="18">
        <v>6216</v>
      </c>
    </row>
    <row r="5" spans="1:5" ht="19.5" x14ac:dyDescent="0.2">
      <c r="A5" s="43"/>
      <c r="B5" s="17" t="s">
        <v>3</v>
      </c>
      <c r="C5" s="17" t="s">
        <v>21</v>
      </c>
      <c r="D5" s="16">
        <v>153683113.38</v>
      </c>
      <c r="E5" s="18">
        <v>854</v>
      </c>
    </row>
    <row r="6" spans="1:5" ht="19.5" x14ac:dyDescent="0.2">
      <c r="A6" s="43"/>
      <c r="B6" s="17" t="s">
        <v>3</v>
      </c>
      <c r="C6" s="17" t="s">
        <v>22</v>
      </c>
      <c r="D6" s="16">
        <v>14942101.630000001</v>
      </c>
      <c r="E6" s="18">
        <v>87</v>
      </c>
    </row>
    <row r="7" spans="1:5" ht="19.5" x14ac:dyDescent="0.2">
      <c r="A7" s="43"/>
      <c r="B7" s="17" t="s">
        <v>3</v>
      </c>
      <c r="C7" s="17" t="s">
        <v>19</v>
      </c>
      <c r="D7" s="16">
        <v>344988775.01999998</v>
      </c>
      <c r="E7" s="18">
        <v>1892</v>
      </c>
    </row>
    <row r="8" spans="1:5" ht="19.5" x14ac:dyDescent="0.2">
      <c r="A8" s="43"/>
      <c r="B8" s="17" t="s">
        <v>3</v>
      </c>
      <c r="C8" s="17" t="s">
        <v>20</v>
      </c>
      <c r="D8" s="16">
        <v>374743607.19999999</v>
      </c>
      <c r="E8" s="18">
        <v>2224</v>
      </c>
    </row>
    <row r="9" spans="1:5" ht="12" x14ac:dyDescent="0.2">
      <c r="A9" s="39" t="s">
        <v>6</v>
      </c>
      <c r="B9" s="51"/>
      <c r="C9" s="52"/>
      <c r="D9" s="24">
        <f>SUM(D4:D8)</f>
        <v>2460312024.2399998</v>
      </c>
      <c r="E9" s="25">
        <f>SUM(E4:E8)</f>
        <v>11273</v>
      </c>
    </row>
    <row r="10" spans="1:5" ht="24.75" customHeight="1" x14ac:dyDescent="0.2">
      <c r="A10" s="46" t="s">
        <v>16</v>
      </c>
      <c r="B10" s="29" t="s">
        <v>14</v>
      </c>
      <c r="C10" s="29" t="s">
        <v>21</v>
      </c>
      <c r="D10" s="26">
        <v>26623207.649999999</v>
      </c>
      <c r="E10" s="33">
        <v>81</v>
      </c>
    </row>
    <row r="11" spans="1:5" ht="17.25" customHeight="1" x14ac:dyDescent="0.2">
      <c r="A11" s="47"/>
      <c r="B11" s="34" t="s">
        <v>14</v>
      </c>
      <c r="C11" s="34" t="s">
        <v>22</v>
      </c>
      <c r="D11" s="35">
        <v>19417172.73</v>
      </c>
      <c r="E11" s="36">
        <v>52</v>
      </c>
    </row>
    <row r="12" spans="1:5" ht="15.75" customHeight="1" x14ac:dyDescent="0.2">
      <c r="A12" s="47"/>
      <c r="B12" s="34" t="s">
        <v>14</v>
      </c>
      <c r="C12" s="34" t="s">
        <v>19</v>
      </c>
      <c r="D12" s="35">
        <v>106853492.53</v>
      </c>
      <c r="E12" s="36">
        <v>356</v>
      </c>
    </row>
    <row r="13" spans="1:5" ht="18" customHeight="1" x14ac:dyDescent="0.2">
      <c r="A13" s="48"/>
      <c r="B13" s="34" t="s">
        <v>14</v>
      </c>
      <c r="C13" s="34" t="s">
        <v>20</v>
      </c>
      <c r="D13" s="35">
        <v>38811427.640000001</v>
      </c>
      <c r="E13" s="36">
        <v>147</v>
      </c>
    </row>
    <row r="14" spans="1:5" ht="12" x14ac:dyDescent="0.2">
      <c r="A14" s="44" t="s">
        <v>17</v>
      </c>
      <c r="B14" s="45"/>
      <c r="C14" s="45"/>
      <c r="D14" s="27">
        <f>SUM(D10:D13)</f>
        <v>191705300.55000001</v>
      </c>
      <c r="E14" s="28">
        <f>SUM(E10:E13)</f>
        <v>636</v>
      </c>
    </row>
    <row r="15" spans="1:5" ht="12.75" x14ac:dyDescent="0.2">
      <c r="A15" s="37" t="s">
        <v>7</v>
      </c>
      <c r="B15" s="38"/>
      <c r="C15" s="38"/>
      <c r="D15" s="7">
        <f>D9+D14</f>
        <v>2652017324.79</v>
      </c>
      <c r="E15" s="8">
        <f>E9+E14</f>
        <v>11909</v>
      </c>
    </row>
    <row r="16" spans="1:5" x14ac:dyDescent="0.2">
      <c r="A16" s="20" t="s">
        <v>26</v>
      </c>
      <c r="B16" s="9"/>
      <c r="C16" s="10"/>
    </row>
    <row r="17" spans="1:3" x14ac:dyDescent="0.2">
      <c r="A17" s="20" t="s">
        <v>8</v>
      </c>
      <c r="B17" s="9"/>
      <c r="C17" s="10"/>
    </row>
  </sheetData>
  <mergeCells count="7">
    <mergeCell ref="A15:C15"/>
    <mergeCell ref="A1:E1"/>
    <mergeCell ref="A2:E2"/>
    <mergeCell ref="A4:A8"/>
    <mergeCell ref="A9:C9"/>
    <mergeCell ref="A14:C14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4"/>
    <pageSetUpPr fitToPage="1"/>
  </sheetPr>
  <dimension ref="A1:E19"/>
  <sheetViews>
    <sheetView showGridLines="0" workbookViewId="0">
      <selection activeCell="C23" sqref="C23"/>
    </sheetView>
  </sheetViews>
  <sheetFormatPr defaultRowHeight="11.25" x14ac:dyDescent="0.2"/>
  <cols>
    <col min="1" max="1" width="15.5703125" style="15" customWidth="1"/>
    <col min="2" max="2" width="16.85546875" style="13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customHeight="1" x14ac:dyDescent="0.2">
      <c r="A1" s="41" t="s">
        <v>27</v>
      </c>
      <c r="B1" s="41"/>
      <c r="C1" s="41"/>
      <c r="D1" s="41"/>
      <c r="E1" s="41"/>
    </row>
    <row r="2" spans="1:5" ht="15" x14ac:dyDescent="0.2">
      <c r="A2" s="41" t="s">
        <v>11</v>
      </c>
      <c r="B2" s="41"/>
      <c r="C2" s="41"/>
      <c r="D2" s="41"/>
      <c r="E2" s="41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2" t="s">
        <v>15</v>
      </c>
      <c r="B4" s="17" t="s">
        <v>13</v>
      </c>
      <c r="C4" s="17" t="s">
        <v>18</v>
      </c>
      <c r="D4" s="16">
        <v>577960976.36000001</v>
      </c>
      <c r="E4" s="18">
        <v>2616</v>
      </c>
    </row>
    <row r="5" spans="1:5" ht="19.5" x14ac:dyDescent="0.2">
      <c r="A5" s="43"/>
      <c r="B5" s="17" t="s">
        <v>24</v>
      </c>
      <c r="C5" s="17" t="s">
        <v>21</v>
      </c>
      <c r="D5" s="16">
        <v>30885804.68</v>
      </c>
      <c r="E5" s="18">
        <v>294</v>
      </c>
    </row>
    <row r="6" spans="1:5" ht="19.5" x14ac:dyDescent="0.2">
      <c r="A6" s="43"/>
      <c r="B6" s="17" t="s">
        <v>3</v>
      </c>
      <c r="C6" s="17" t="s">
        <v>21</v>
      </c>
      <c r="D6" s="16">
        <v>190642851.81</v>
      </c>
      <c r="E6" s="18">
        <v>1325</v>
      </c>
    </row>
    <row r="7" spans="1:5" ht="19.5" x14ac:dyDescent="0.2">
      <c r="A7" s="43"/>
      <c r="B7" s="17" t="s">
        <v>3</v>
      </c>
      <c r="C7" s="17" t="s">
        <v>22</v>
      </c>
      <c r="D7" s="16">
        <v>19471717.5</v>
      </c>
      <c r="E7" s="18">
        <v>141</v>
      </c>
    </row>
    <row r="8" spans="1:5" ht="19.5" x14ac:dyDescent="0.2">
      <c r="A8" s="43"/>
      <c r="B8" s="17" t="s">
        <v>3</v>
      </c>
      <c r="C8" s="17" t="s">
        <v>19</v>
      </c>
      <c r="D8" s="16">
        <v>392264680.75</v>
      </c>
      <c r="E8" s="18">
        <v>2322</v>
      </c>
    </row>
    <row r="9" spans="1:5" ht="19.5" x14ac:dyDescent="0.2">
      <c r="A9" s="43"/>
      <c r="B9" s="17" t="s">
        <v>3</v>
      </c>
      <c r="C9" s="17" t="s">
        <v>20</v>
      </c>
      <c r="D9" s="16">
        <v>429510647.49000001</v>
      </c>
      <c r="E9" s="18">
        <v>2723</v>
      </c>
    </row>
    <row r="10" spans="1:5" ht="29.25" x14ac:dyDescent="0.2">
      <c r="A10" s="43"/>
      <c r="B10" s="17" t="s">
        <v>30</v>
      </c>
      <c r="C10" s="17" t="s">
        <v>31</v>
      </c>
      <c r="D10" s="16">
        <v>30525000</v>
      </c>
      <c r="E10" s="18">
        <v>463</v>
      </c>
    </row>
    <row r="11" spans="1:5" ht="18" customHeight="1" x14ac:dyDescent="0.2">
      <c r="A11" s="39" t="s">
        <v>6</v>
      </c>
      <c r="B11" s="39"/>
      <c r="C11" s="40"/>
      <c r="D11" s="5">
        <f>SUM(D4:D10)</f>
        <v>1671261678.5899999</v>
      </c>
      <c r="E11" s="6">
        <f>SUM(E4:E10)</f>
        <v>9884</v>
      </c>
    </row>
    <row r="12" spans="1:5" ht="15" customHeight="1" x14ac:dyDescent="0.2">
      <c r="A12" s="46" t="s">
        <v>16</v>
      </c>
      <c r="B12" s="29" t="s">
        <v>14</v>
      </c>
      <c r="C12" s="29" t="s">
        <v>21</v>
      </c>
      <c r="D12" s="26">
        <v>16894753.120000001</v>
      </c>
      <c r="E12" s="33">
        <v>57</v>
      </c>
    </row>
    <row r="13" spans="1:5" ht="17.25" customHeight="1" x14ac:dyDescent="0.2">
      <c r="A13" s="47"/>
      <c r="B13" s="34" t="s">
        <v>14</v>
      </c>
      <c r="C13" s="34" t="s">
        <v>22</v>
      </c>
      <c r="D13" s="35">
        <v>14176451.949999999</v>
      </c>
      <c r="E13" s="36">
        <v>41</v>
      </c>
    </row>
    <row r="14" spans="1:5" ht="15.75" customHeight="1" x14ac:dyDescent="0.2">
      <c r="A14" s="47"/>
      <c r="B14" s="34" t="s">
        <v>14</v>
      </c>
      <c r="C14" s="34" t="s">
        <v>19</v>
      </c>
      <c r="D14" s="35">
        <v>24834133.530000001</v>
      </c>
      <c r="E14" s="36">
        <v>87</v>
      </c>
    </row>
    <row r="15" spans="1:5" ht="18" customHeight="1" x14ac:dyDescent="0.2">
      <c r="A15" s="48"/>
      <c r="B15" s="34" t="s">
        <v>14</v>
      </c>
      <c r="C15" s="34" t="s">
        <v>20</v>
      </c>
      <c r="D15" s="35">
        <v>20606931.379999999</v>
      </c>
      <c r="E15" s="36">
        <v>87</v>
      </c>
    </row>
    <row r="16" spans="1:5" ht="16.5" customHeight="1" x14ac:dyDescent="0.2">
      <c r="A16" s="44" t="s">
        <v>17</v>
      </c>
      <c r="B16" s="45"/>
      <c r="C16" s="45"/>
      <c r="D16" s="27">
        <f>SUM(D12:D15)</f>
        <v>76512269.980000004</v>
      </c>
      <c r="E16" s="28">
        <f>SUM(E12:E15)</f>
        <v>272</v>
      </c>
    </row>
    <row r="17" spans="1:5" ht="12.75" x14ac:dyDescent="0.2">
      <c r="A17" s="37" t="s">
        <v>7</v>
      </c>
      <c r="B17" s="38"/>
      <c r="C17" s="38"/>
      <c r="D17" s="8">
        <f>D11+D16</f>
        <v>1747773948.5699999</v>
      </c>
      <c r="E17" s="8">
        <f>E11+E16</f>
        <v>10156</v>
      </c>
    </row>
    <row r="18" spans="1:5" x14ac:dyDescent="0.2">
      <c r="A18" s="20" t="s">
        <v>26</v>
      </c>
      <c r="B18" s="9"/>
      <c r="C18" s="10"/>
    </row>
    <row r="19" spans="1:5" x14ac:dyDescent="0.2">
      <c r="A19" s="20" t="s">
        <v>8</v>
      </c>
      <c r="B19" s="9"/>
      <c r="C19" s="10"/>
    </row>
  </sheetData>
  <mergeCells count="7">
    <mergeCell ref="A17:C17"/>
    <mergeCell ref="A11:C11"/>
    <mergeCell ref="A1:E1"/>
    <mergeCell ref="A2:E2"/>
    <mergeCell ref="A4:A10"/>
    <mergeCell ref="A16:C16"/>
    <mergeCell ref="A12:A15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Distrito Federal</vt:lpstr>
      <vt:lpstr>Goiás</vt:lpstr>
      <vt:lpstr>Mato Grosso</vt:lpstr>
      <vt:lpstr>Mato Grosso do Sul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2017-01-23T18:15:08Z</cp:lastPrinted>
  <dcterms:created xsi:type="dcterms:W3CDTF">2005-01-19T13:30:20Z</dcterms:created>
  <dcterms:modified xsi:type="dcterms:W3CDTF">2025-03-19T17:40:58Z</dcterms:modified>
</cp:coreProperties>
</file>