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SEM DESONERAÇÃO MAO DE OBRA\"/>
    </mc:Choice>
  </mc:AlternateContent>
  <xr:revisionPtr revIDLastSave="0" documentId="13_ncr:1_{543F7B24-CB08-4464-B903-FB27806D20E5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BRASIL!$A$164:$F$226</definedName>
    <definedName name="_xlnm.Print_Area" localSheetId="1">'Centro oeste'!$A$164:$F$227</definedName>
    <definedName name="_xlnm.Print_Area" localSheetId="2">Nordeste!$A$164:$F$226</definedName>
    <definedName name="_xlnm.Print_Area" localSheetId="3">Norte!$A$164:$F$227</definedName>
    <definedName name="_xlnm.Print_Area" localSheetId="4">Sudeste!$A$164:$F$227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7" l="1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6"/>
  <c r="F222" i="6"/>
  <c r="E223" i="6"/>
  <c r="E222" i="6"/>
  <c r="D223" i="6"/>
  <c r="D222" i="6"/>
  <c r="D223" i="5"/>
  <c r="D222" i="5"/>
  <c r="F223" i="5"/>
  <c r="F222" i="5"/>
  <c r="E223" i="5"/>
  <c r="E222" i="5"/>
  <c r="E223" i="4"/>
  <c r="E222" i="4"/>
  <c r="D223" i="4"/>
  <c r="D222" i="4"/>
  <c r="F223" i="3"/>
  <c r="F222" i="3"/>
  <c r="E223" i="3"/>
  <c r="E222" i="3"/>
  <c r="D223" i="3"/>
  <c r="D222" i="3"/>
  <c r="F223" i="2"/>
  <c r="F222" i="2"/>
  <c r="D223" i="2"/>
  <c r="D222" i="2"/>
  <c r="E223" i="2"/>
  <c r="E222" i="2"/>
  <c r="F223" i="4"/>
  <c r="F222" i="4"/>
  <c r="D223" i="7"/>
  <c r="D222" i="7"/>
  <c r="F223" i="7"/>
  <c r="F222" i="7"/>
  <c r="E223" i="7"/>
  <c r="E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<sst xmlns="http://schemas.openxmlformats.org/spreadsheetml/2006/main" count="1536" uniqueCount="35">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</sst>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1"/>
  <sheetViews>
    <sheetView showGridLines="0" topLeftCell="A206" workbookViewId="0">
      <selection activeCell="G221" sqref="G221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14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">
      <c r="A207" s="33"/>
      <c r="B207" s="34" t="s">
        <v>9</v>
      </c>
      <c r="C207" s="35">
        <v>1066.54</v>
      </c>
      <c r="D207" s="57">
        <f t="shared" ref="D207:D223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3" si="62">((C208/C196)-1)*100</f>
        <v>7.3118904669787321</v>
      </c>
    </row>
    <row r="209" spans="1:6" ht="12.75" customHeight="1" x14ac:dyDescent="0.2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customHeight="1" x14ac:dyDescent="0.2">
      <c r="A219" s="33"/>
      <c r="B219" s="34" t="s">
        <v>9</v>
      </c>
      <c r="C219" s="35">
        <v>1121.19</v>
      </c>
      <c r="D219" s="57">
        <f>((C219/C218)-1)*100</f>
        <v>0.21451746976646202</v>
      </c>
      <c r="E219" s="57">
        <f>((C219/C$211)-1)*100</f>
        <v>4.5681349735592791</v>
      </c>
      <c r="F219" s="57">
        <f>((C219/C207)-1)*100</f>
        <v>5.1240459804601901</v>
      </c>
    </row>
    <row r="220" spans="1:6" ht="12.75" customHeight="1" x14ac:dyDescent="0.2">
      <c r="A220" s="33"/>
      <c r="B220" s="34" t="s">
        <v>10</v>
      </c>
      <c r="C220" s="35">
        <v>1124.55</v>
      </c>
      <c r="D220" s="57">
        <f>((C220/C219)-1)*100</f>
        <v>0.29968158831241709</v>
      </c>
      <c r="E220" s="57">
        <f>((C220/C$211)-1)*100</f>
        <v>4.8815064213167059</v>
      </c>
      <c r="F220" s="57">
        <f>((C220/C208)-1)*100</f>
        <v>5.0353059852050963</v>
      </c>
    </row>
    <row r="221" spans="1:6" ht="12.75" customHeight="1" x14ac:dyDescent="0.2">
      <c r="A221" s="33"/>
      <c r="B221" s="34" t="s">
        <v>11</v>
      </c>
      <c r="C221" s="35">
        <v>1125.04</v>
      </c>
      <c r="D221" s="57">
        <f>((C221/C220)-1)*100</f>
        <v>4.3572984749462584E-2</v>
      </c>
      <c r="E221" s="57">
        <f>((C221/C$211)-1)*100</f>
        <v>4.9272064241146829</v>
      </c>
      <c r="F221" s="57">
        <f>((C221/C209)-1)*100</f>
        <v>5.0967790150213022</v>
      </c>
    </row>
    <row r="222" spans="1:6" ht="12" hidden="1" customHeight="1" x14ac:dyDescent="0.2">
      <c r="A222" s="33"/>
      <c r="B222" s="34" t="s">
        <v>12</v>
      </c>
      <c r="C222" s="35"/>
      <c r="D222" s="57">
        <f t="shared" si="61"/>
        <v>-100</v>
      </c>
      <c r="E222" s="57">
        <f t="shared" ref="E221:E223" si="66">((C222/C$211)-1)*100</f>
        <v>-100</v>
      </c>
      <c r="F222" s="57">
        <f t="shared" si="62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61"/>
        <v>#DIV/0!</v>
      </c>
      <c r="E223" s="57">
        <f t="shared" si="66"/>
        <v>-100</v>
      </c>
      <c r="F223" s="57">
        <f t="shared" si="62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1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5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19"/>
      <c r="B230"/>
      <c r="C230"/>
      <c r="D230"/>
      <c r="E230"/>
      <c r="F230"/>
    </row>
    <row r="231" spans="1:6" ht="12.75" customHeight="1" x14ac:dyDescent="0.2">
      <c r="A231" s="15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8"/>
  <sheetViews>
    <sheetView showGridLines="0" topLeftCell="A204" workbookViewId="0">
      <selection activeCell="G221" sqref="G221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15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">
      <c r="A207" s="33"/>
      <c r="B207" s="34" t="s">
        <v>9</v>
      </c>
      <c r="C207" s="35">
        <v>1069.6099999999999</v>
      </c>
      <c r="D207" s="57">
        <f t="shared" ref="D207:D223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3" si="50">((C208/C196)-1)*100</f>
        <v>12.373611284483822</v>
      </c>
    </row>
    <row r="209" spans="1:6" ht="12.75" customHeight="1" x14ac:dyDescent="0.2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customHeight="1" x14ac:dyDescent="0.2">
      <c r="A219" s="33"/>
      <c r="B219" s="34" t="s">
        <v>9</v>
      </c>
      <c r="C219" s="35">
        <v>1147.04</v>
      </c>
      <c r="D219" s="57">
        <f>((C219/C218)-1)*100</f>
        <v>5.9318189748425176E-2</v>
      </c>
      <c r="E219" s="57">
        <f>((C219/C$211)-1)*100</f>
        <v>5.2871199882508435</v>
      </c>
      <c r="F219" s="57">
        <f>((C219/C207)-1)*100</f>
        <v>7.2390871439122817</v>
      </c>
    </row>
    <row r="220" spans="1:6" ht="12.75" customHeight="1" x14ac:dyDescent="0.2">
      <c r="A220" s="33"/>
      <c r="B220" s="34" t="s">
        <v>10</v>
      </c>
      <c r="C220" s="35">
        <v>1147.98</v>
      </c>
      <c r="D220" s="57">
        <f>((C220/C219)-1)*100</f>
        <v>8.1950062770275167E-2</v>
      </c>
      <c r="E220" s="57">
        <f>((C220/C$211)-1)*100</f>
        <v>5.3734028491702057</v>
      </c>
      <c r="F220" s="57">
        <f>((C220/C208)-1)*100</f>
        <v>6.2678774750756894</v>
      </c>
    </row>
    <row r="221" spans="1:6" ht="12.75" customHeight="1" x14ac:dyDescent="0.2">
      <c r="A221" s="33"/>
      <c r="B221" s="34" t="s">
        <v>11</v>
      </c>
      <c r="C221" s="35">
        <v>1148.29</v>
      </c>
      <c r="D221" s="57">
        <f>((C221/C220)-1)*100</f>
        <v>2.7003954772730765E-2</v>
      </c>
      <c r="E221" s="57">
        <f>((C221/C$211)-1)*100</f>
        <v>5.4018578352180935</v>
      </c>
      <c r="F221" s="57">
        <f>((C221/C209)-1)*100</f>
        <v>6.2867351000120308</v>
      </c>
    </row>
    <row r="222" spans="1:6" ht="12" hidden="1" customHeight="1" x14ac:dyDescent="0.2">
      <c r="A222" s="33"/>
      <c r="B222" s="34" t="s">
        <v>12</v>
      </c>
      <c r="C222" s="35"/>
      <c r="D222" s="57">
        <f t="shared" si="49"/>
        <v>-100</v>
      </c>
      <c r="E222" s="57">
        <f t="shared" ref="E221:E223" si="54">((C222/C$211)-1)*100</f>
        <v>-100</v>
      </c>
      <c r="F222" s="57">
        <f t="shared" si="50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49"/>
        <v>#DIV/0!</v>
      </c>
      <c r="E223" s="57">
        <f t="shared" si="54"/>
        <v>-100</v>
      </c>
      <c r="F223" s="57">
        <f t="shared" si="50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5"/>
      <c r="C225" s="7"/>
      <c r="D225" s="8"/>
      <c r="E225" s="8"/>
      <c r="F225" s="16"/>
    </row>
    <row r="226" spans="1:6" ht="12.75" customHeight="1" x14ac:dyDescent="0.2">
      <c r="A226" s="31" t="s">
        <v>23</v>
      </c>
      <c r="B226"/>
      <c r="C226"/>
      <c r="D226"/>
      <c r="E226"/>
      <c r="F226"/>
    </row>
    <row r="227" spans="1:6" ht="12.75" customHeight="1" x14ac:dyDescent="0.2">
      <c r="A227" s="32" t="s">
        <v>22</v>
      </c>
      <c r="B227"/>
      <c r="C227"/>
      <c r="D227"/>
      <c r="E227"/>
      <c r="F227"/>
    </row>
    <row r="228" spans="1:6" ht="12.75" customHeight="1" x14ac:dyDescent="0.2">
      <c r="A228" s="20"/>
      <c r="B228"/>
      <c r="C228"/>
      <c r="D228"/>
      <c r="E228"/>
      <c r="F228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6" workbookViewId="0">
      <selection activeCell="G221" sqref="G221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0" t="s">
        <v>34</v>
      </c>
      <c r="B1" s="60"/>
      <c r="C1" s="60"/>
      <c r="D1" s="60"/>
      <c r="E1" s="60"/>
      <c r="F1" s="60"/>
    </row>
    <row r="2" spans="1:7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7" ht="12.75" customHeight="1" x14ac:dyDescent="0.2">
      <c r="A3" s="62" t="s">
        <v>33</v>
      </c>
      <c r="B3" s="62"/>
      <c r="C3" s="62"/>
      <c r="D3" s="62"/>
      <c r="E3" s="62"/>
      <c r="F3" s="62"/>
    </row>
    <row r="4" spans="1:7" ht="12.75" customHeight="1" x14ac:dyDescent="0.2">
      <c r="A4" s="59"/>
      <c r="B4" s="59"/>
      <c r="C4" s="59"/>
      <c r="D4" s="59"/>
      <c r="E4" s="59"/>
      <c r="F4" s="59"/>
    </row>
    <row r="5" spans="1:7" s="2" customFormat="1" ht="12.75" customHeight="1" x14ac:dyDescent="0.15">
      <c r="A5" s="65" t="s">
        <v>16</v>
      </c>
      <c r="B5" s="65"/>
      <c r="C5" s="65"/>
      <c r="D5" s="65"/>
      <c r="E5" s="65"/>
      <c r="F5" s="65"/>
    </row>
    <row r="6" spans="1:7" customFormat="1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7" customFormat="1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7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7" ht="12.75" customHeight="1" x14ac:dyDescent="0.2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15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">
      <c r="A218" s="33"/>
      <c r="B218" s="34" t="s">
        <v>8</v>
      </c>
      <c r="C218" s="35">
        <v>927.33</v>
      </c>
      <c r="D218" s="57">
        <f>((C218/C217)-1)*100</f>
        <v>6.6903346246394158E-2</v>
      </c>
      <c r="E218" s="57">
        <f>((C218/C$211)-1)*100</f>
        <v>4.1253551016741774</v>
      </c>
      <c r="F218" s="57">
        <f t="shared" ref="F218:F223" si="54">((C218/C206)-1)*100</f>
        <v>4.536180094466169</v>
      </c>
    </row>
    <row r="219" spans="1:6" ht="12" customHeight="1" x14ac:dyDescent="0.2">
      <c r="A219" s="33"/>
      <c r="B219" s="34" t="s">
        <v>9</v>
      </c>
      <c r="C219" s="35">
        <v>926.55</v>
      </c>
      <c r="D219" s="57">
        <f>((C219/C218)-1)*100</f>
        <v>-8.411245187798233E-2</v>
      </c>
      <c r="E219" s="57">
        <f>((C219/C$211)-1)*100</f>
        <v>4.037772712471499</v>
      </c>
      <c r="F219" s="57">
        <f>((C219/C207)-1)*100</f>
        <v>4.2086084149674408</v>
      </c>
    </row>
    <row r="220" spans="1:6" ht="12" customHeight="1" x14ac:dyDescent="0.2">
      <c r="A220" s="33"/>
      <c r="B220" s="34" t="s">
        <v>10</v>
      </c>
      <c r="C220" s="35">
        <v>932.89</v>
      </c>
      <c r="D220" s="57">
        <f>((C220/C219)-1)*100</f>
        <v>0.68425880956235474</v>
      </c>
      <c r="E220" s="57">
        <f>((C220/C$211)-1)*100</f>
        <v>4.749660337529038</v>
      </c>
      <c r="F220" s="57">
        <f>((C220/C208)-1)*100</f>
        <v>4.6732642161482874</v>
      </c>
    </row>
    <row r="221" spans="1:6" ht="12.75" customHeight="1" x14ac:dyDescent="0.2">
      <c r="A221" s="33"/>
      <c r="B221" s="38" t="s">
        <v>11</v>
      </c>
      <c r="C221" s="39">
        <v>933.64</v>
      </c>
      <c r="D221" s="58">
        <f>((C221/C220)-1)*100</f>
        <v>8.0395330639193574E-2</v>
      </c>
      <c r="E221" s="58">
        <f>((C221/C$211)-1)*100</f>
        <v>4.8338741733008339</v>
      </c>
      <c r="F221" s="58">
        <f>((C221/C209)-1)*100</f>
        <v>4.7997485632183867</v>
      </c>
    </row>
    <row r="222" spans="1:6" ht="12" hidden="1" customHeight="1" x14ac:dyDescent="0.2">
      <c r="A222" s="33"/>
      <c r="B222" s="34" t="s">
        <v>12</v>
      </c>
      <c r="C222" s="35"/>
      <c r="D222" s="57">
        <f t="shared" ref="D221:D223" si="55">((C222/C221)-1)*100</f>
        <v>-100</v>
      </c>
      <c r="E222" s="57">
        <f t="shared" ref="E221:E223" si="56">((C222/C$211)-1)*100</f>
        <v>-100</v>
      </c>
      <c r="F222" s="57">
        <f t="shared" si="54"/>
        <v>-100</v>
      </c>
    </row>
    <row r="223" spans="1:6" ht="12.75" hidden="1" customHeight="1" x14ac:dyDescent="0.2">
      <c r="A223" s="33"/>
      <c r="B223" s="38" t="s">
        <v>13</v>
      </c>
      <c r="C223" s="39"/>
      <c r="D223" s="58" t="e">
        <f t="shared" si="55"/>
        <v>#DIV/0!</v>
      </c>
      <c r="E223" s="58">
        <f t="shared" si="56"/>
        <v>-100</v>
      </c>
      <c r="F223" s="58">
        <f t="shared" si="54"/>
        <v>-100</v>
      </c>
    </row>
    <row r="224" spans="1:6" ht="12.75" customHeight="1" x14ac:dyDescent="0.2">
      <c r="A224" s="29" t="s">
        <v>25</v>
      </c>
      <c r="B224"/>
      <c r="C224"/>
      <c r="D224"/>
      <c r="E224"/>
      <c r="F224"/>
    </row>
    <row r="225" spans="1:6" ht="12.75" customHeight="1" x14ac:dyDescent="0.2">
      <c r="A225" s="30" t="s">
        <v>26</v>
      </c>
      <c r="B225"/>
      <c r="C225"/>
      <c r="D225"/>
      <c r="E225"/>
      <c r="F225"/>
    </row>
    <row r="226" spans="1:6" ht="12.75" customHeight="1" x14ac:dyDescent="0.2">
      <c r="A226" s="31" t="s">
        <v>23</v>
      </c>
      <c r="B226"/>
      <c r="C226"/>
      <c r="D226"/>
      <c r="E226"/>
      <c r="F226"/>
    </row>
    <row r="227" spans="1:6" ht="12.75" customHeight="1" x14ac:dyDescent="0.2">
      <c r="A227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1"/>
  <sheetViews>
    <sheetView showGridLines="0" topLeftCell="A203" workbookViewId="0">
      <selection activeCell="G221" sqref="G221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19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">
      <c r="A207" s="33"/>
      <c r="B207" s="34" t="s">
        <v>9</v>
      </c>
      <c r="C207" s="35">
        <v>893.7</v>
      </c>
      <c r="D207" s="57">
        <f t="shared" ref="D207:D223" si="47">((C207/C206)-1)*100</f>
        <v>0</v>
      </c>
      <c r="E207" s="57">
        <f t="shared" si="46"/>
        <v>3.2856796144556055</v>
      </c>
      <c r="F207" s="57">
        <f t="shared" ref="F207:F223" si="48">((C207/C195)-1)*100</f>
        <v>3.6907261947580317</v>
      </c>
    </row>
    <row r="208" spans="1:6" ht="12.75" customHeight="1" x14ac:dyDescent="0.2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customHeight="1" x14ac:dyDescent="0.2">
      <c r="A219" s="33"/>
      <c r="B219" s="34" t="s">
        <v>9</v>
      </c>
      <c r="C219" s="35">
        <v>960.3</v>
      </c>
      <c r="D219" s="57">
        <f>((C219/C218)-1)*100</f>
        <v>0</v>
      </c>
      <c r="E219" s="57">
        <f>((C219/C$211)-1)*100</f>
        <v>5.8998676665196204</v>
      </c>
      <c r="F219" s="57">
        <f>((C219/C207)-1)*100</f>
        <v>7.4521651560926383</v>
      </c>
    </row>
    <row r="220" spans="1:6" ht="12.75" customHeight="1" x14ac:dyDescent="0.2">
      <c r="A220" s="33"/>
      <c r="B220" s="34" t="s">
        <v>10</v>
      </c>
      <c r="C220" s="35">
        <v>961.2</v>
      </c>
      <c r="D220" s="57">
        <f>((C220/C219)-1)*100</f>
        <v>9.3720712277423068E-2</v>
      </c>
      <c r="E220" s="57">
        <f>((C220/C$211)-1)*100</f>
        <v>5.9991177767975357</v>
      </c>
      <c r="F220" s="57">
        <f>((C220/C208)-1)*100</f>
        <v>5.9991177767975357</v>
      </c>
    </row>
    <row r="221" spans="1:6" ht="12.75" customHeight="1" x14ac:dyDescent="0.2">
      <c r="A221" s="33"/>
      <c r="B221" s="34" t="s">
        <v>11</v>
      </c>
      <c r="C221" s="35">
        <v>961.68</v>
      </c>
      <c r="D221" s="57">
        <f>((C221/C220)-1)*100</f>
        <v>4.9937578027448026E-2</v>
      </c>
      <c r="E221" s="57">
        <f>((C221/C$211)-1)*100</f>
        <v>6.0520511689457379</v>
      </c>
      <c r="F221" s="57">
        <f>((C221/C209)-1)*100</f>
        <v>6.0520511689457379</v>
      </c>
    </row>
    <row r="222" spans="1:6" ht="12" hidden="1" customHeight="1" x14ac:dyDescent="0.2">
      <c r="A222" s="33"/>
      <c r="B222" s="34" t="s">
        <v>12</v>
      </c>
      <c r="C222" s="35"/>
      <c r="D222" s="57">
        <f t="shared" si="47"/>
        <v>-100</v>
      </c>
      <c r="E222" s="57">
        <f t="shared" ref="E221:E223" si="52">((C222/C$211)-1)*100</f>
        <v>-100</v>
      </c>
      <c r="F222" s="57">
        <f t="shared" si="48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47"/>
        <v>#DIV/0!</v>
      </c>
      <c r="E223" s="57">
        <f t="shared" si="52"/>
        <v>-100</v>
      </c>
      <c r="F223" s="57">
        <f t="shared" si="48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1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5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19"/>
      <c r="B230"/>
      <c r="C230"/>
      <c r="D230"/>
      <c r="E230"/>
      <c r="F230"/>
    </row>
    <row r="231" spans="1:6" ht="12.75" customHeight="1" x14ac:dyDescent="0.2">
      <c r="A231" s="15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1"/>
  <sheetViews>
    <sheetView showGridLines="0" topLeftCell="A207" workbookViewId="0">
      <selection activeCell="G221" sqref="G221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20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">
      <c r="A207" s="33"/>
      <c r="B207" s="34" t="s">
        <v>9</v>
      </c>
      <c r="C207" s="35">
        <v>1102.1500000000001</v>
      </c>
      <c r="D207" s="57">
        <f t="shared" ref="D207:D223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customHeight="1" x14ac:dyDescent="0.2">
      <c r="A219" s="33"/>
      <c r="B219" s="34" t="s">
        <v>9</v>
      </c>
      <c r="C219" s="35">
        <v>1148.68</v>
      </c>
      <c r="D219" s="57">
        <f>((C219/C218)-1)*100</f>
        <v>0.16742823258573125</v>
      </c>
      <c r="E219" s="57">
        <f>((C219/C$211)-1)*100</f>
        <v>4.177323103154329</v>
      </c>
      <c r="F219" s="57">
        <f>((C219/C207)-1)*100</f>
        <v>4.2217484008528761</v>
      </c>
    </row>
    <row r="220" spans="1:6" ht="12.75" customHeight="1" x14ac:dyDescent="0.2">
      <c r="A220" s="33"/>
      <c r="B220" s="34" t="s">
        <v>10</v>
      </c>
      <c r="C220" s="35">
        <v>1149.45</v>
      </c>
      <c r="D220" s="57">
        <f>((C220/C219)-1)*100</f>
        <v>6.7033464498389428E-2</v>
      </c>
      <c r="E220" s="57">
        <f>((C220/C$211)-1)*100</f>
        <v>4.2471567720520298</v>
      </c>
      <c r="F220" s="57">
        <f>((C220/C208)-1)*100</f>
        <v>4.2575577545781895</v>
      </c>
    </row>
    <row r="221" spans="1:6" ht="12.75" customHeight="1" x14ac:dyDescent="0.2">
      <c r="A221" s="33"/>
      <c r="B221" s="34" t="s">
        <v>11</v>
      </c>
      <c r="C221" s="35">
        <v>1149.69</v>
      </c>
      <c r="D221" s="57">
        <f>((C221/C220)-1)*100</f>
        <v>2.0879551089647563E-2</v>
      </c>
      <c r="E221" s="57">
        <f>((C221/C$211)-1)*100</f>
        <v>4.2689231104097614</v>
      </c>
      <c r="F221" s="57">
        <f>((C221/C209)-1)*100</f>
        <v>4.2793262646143804</v>
      </c>
    </row>
    <row r="222" spans="1:6" ht="12" hidden="1" customHeight="1" x14ac:dyDescent="0.2">
      <c r="A222" s="33"/>
      <c r="B222" s="34" t="s">
        <v>12</v>
      </c>
      <c r="C222" s="35"/>
      <c r="D222" s="57">
        <f t="shared" si="51"/>
        <v>-100</v>
      </c>
      <c r="E222" s="57">
        <f t="shared" ref="E221:E223" si="55">((C222/C$211)-1)*100</f>
        <v>-100</v>
      </c>
      <c r="F222" s="57">
        <f t="shared" ref="F221:F223" si="56">((C222/C210)-1)*100</f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51"/>
        <v>#DIV/0!</v>
      </c>
      <c r="E223" s="57">
        <f t="shared" si="55"/>
        <v>-100</v>
      </c>
      <c r="F223" s="57">
        <f t="shared" si="56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8"/>
      <c r="B228" s="5"/>
      <c r="C228" s="7"/>
      <c r="D228" s="8"/>
      <c r="E228" s="8"/>
      <c r="F228" s="16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1"/>
  <sheetViews>
    <sheetView showGridLines="0" tabSelected="1" topLeftCell="A204" workbookViewId="0">
      <selection activeCell="H221" sqref="H221"/>
    </sheetView>
  </sheetViews>
  <sheetFormatPr defaultRowHeight="12.75" customHeight="1" x14ac:dyDescent="0.2"/>
  <cols>
    <col min="1" max="1" width="9.7109375" style="17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0" t="s">
        <v>34</v>
      </c>
      <c r="B1" s="60"/>
      <c r="C1" s="60"/>
      <c r="D1" s="60"/>
      <c r="E1" s="60"/>
      <c r="F1" s="60"/>
    </row>
    <row r="2" spans="1:6" s="4" customFormat="1" ht="12.75" customHeight="1" x14ac:dyDescent="0.2">
      <c r="A2" s="61" t="s">
        <v>18</v>
      </c>
      <c r="B2" s="61"/>
      <c r="C2" s="61"/>
      <c r="D2" s="61"/>
      <c r="E2" s="61"/>
      <c r="F2" s="61"/>
    </row>
    <row r="3" spans="1:6" ht="12.75" customHeight="1" x14ac:dyDescent="0.2">
      <c r="A3" s="62" t="s">
        <v>33</v>
      </c>
      <c r="B3" s="62"/>
      <c r="C3" s="62"/>
      <c r="D3" s="62"/>
      <c r="E3" s="62"/>
      <c r="F3" s="62"/>
    </row>
    <row r="4" spans="1:6" ht="12.75" customHeight="1" x14ac:dyDescent="0.2">
      <c r="A4" s="59"/>
      <c r="B4" s="59"/>
      <c r="C4" s="59"/>
      <c r="D4" s="59"/>
      <c r="E4" s="59"/>
      <c r="F4" s="59"/>
    </row>
    <row r="5" spans="1:6" ht="12.75" customHeight="1" x14ac:dyDescent="0.2">
      <c r="A5" s="65" t="s">
        <v>21</v>
      </c>
      <c r="B5" s="65"/>
      <c r="C5" s="65"/>
      <c r="D5" s="65"/>
      <c r="E5" s="65"/>
      <c r="F5" s="65"/>
    </row>
    <row r="6" spans="1:6" ht="12.75" customHeight="1" x14ac:dyDescent="0.2">
      <c r="A6" s="21" t="s">
        <v>0</v>
      </c>
      <c r="B6" s="22"/>
      <c r="C6" s="63" t="s">
        <v>27</v>
      </c>
      <c r="D6" s="63" t="s">
        <v>28</v>
      </c>
      <c r="E6" s="63"/>
      <c r="F6" s="64"/>
    </row>
    <row r="7" spans="1:6" ht="12.75" customHeight="1" x14ac:dyDescent="0.2">
      <c r="A7" s="25" t="s">
        <v>1</v>
      </c>
      <c r="B7" s="26"/>
      <c r="C7" s="63"/>
      <c r="D7" s="63" t="s">
        <v>29</v>
      </c>
      <c r="E7" s="63" t="s">
        <v>30</v>
      </c>
      <c r="F7" s="64"/>
    </row>
    <row r="8" spans="1:6" s="6" customFormat="1" ht="12.75" customHeight="1" x14ac:dyDescent="0.2">
      <c r="A8" s="27" t="s">
        <v>2</v>
      </c>
      <c r="B8" s="28"/>
      <c r="C8" s="63"/>
      <c r="D8" s="63"/>
      <c r="E8" s="23" t="s">
        <v>31</v>
      </c>
      <c r="F8" s="24" t="s">
        <v>32</v>
      </c>
    </row>
    <row r="9" spans="1:6" s="6" customFormat="1" ht="12.75" customHeight="1" x14ac:dyDescent="0.2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">
      <c r="A207" s="33"/>
      <c r="B207" s="34" t="s">
        <v>9</v>
      </c>
      <c r="C207" s="35">
        <v>1234.18</v>
      </c>
      <c r="D207" s="57">
        <f t="shared" ref="D207:D223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 t="shared" ref="F218:F223" si="53">((C218/C206)-1)*100</f>
        <v>5.0899759631001018</v>
      </c>
    </row>
    <row r="219" spans="1:6" ht="12" customHeight="1" x14ac:dyDescent="0.2">
      <c r="A219" s="33"/>
      <c r="B219" s="34" t="s">
        <v>9</v>
      </c>
      <c r="C219" s="35">
        <v>1303.7</v>
      </c>
      <c r="D219" s="57">
        <f>((C219/C218)-1)*100</f>
        <v>0.74027138132477521</v>
      </c>
      <c r="E219" s="57">
        <f>((C219/C$211)-1)*100</f>
        <v>4.965258488120261</v>
      </c>
      <c r="F219" s="57">
        <f>((C219/C207)-1)*100</f>
        <v>5.632889853992129</v>
      </c>
    </row>
    <row r="220" spans="1:6" ht="12.75" customHeight="1" x14ac:dyDescent="0.2">
      <c r="A220" s="33"/>
      <c r="B220" s="34" t="s">
        <v>10</v>
      </c>
      <c r="C220" s="35">
        <v>1313.15</v>
      </c>
      <c r="D220" s="57">
        <f>((C220/C219)-1)*100</f>
        <v>0.72486001380687171</v>
      </c>
      <c r="E220" s="57">
        <f>((C220/C$211)-1)*100</f>
        <v>5.726109675289659</v>
      </c>
      <c r="F220" s="57">
        <f>((C220/C208)-1)*100</f>
        <v>5.8249454012104573</v>
      </c>
    </row>
    <row r="221" spans="1:6" ht="12.75" customHeight="1" x14ac:dyDescent="0.2">
      <c r="A221" s="33"/>
      <c r="B221" s="34" t="s">
        <v>11</v>
      </c>
      <c r="C221" s="35">
        <v>1314.15</v>
      </c>
      <c r="D221" s="57">
        <f>((C221/C220)-1)*100</f>
        <v>7.6152762441461519E-2</v>
      </c>
      <c r="E221" s="57">
        <f>((C221/C$211)-1)*100</f>
        <v>5.8066230284292697</v>
      </c>
      <c r="F221" s="57">
        <f>((C221/C209)-1)*100</f>
        <v>5.9610391704697507</v>
      </c>
    </row>
    <row r="222" spans="1:6" ht="12" hidden="1" customHeight="1" x14ac:dyDescent="0.2">
      <c r="A222" s="33"/>
      <c r="B222" s="34" t="s">
        <v>12</v>
      </c>
      <c r="C222" s="35"/>
      <c r="D222" s="57">
        <f t="shared" si="49"/>
        <v>-100</v>
      </c>
      <c r="E222" s="57">
        <f t="shared" ref="E221:E223" si="54">((C222/C$211)-1)*100</f>
        <v>-100</v>
      </c>
      <c r="F222" s="57">
        <f t="shared" si="53"/>
        <v>-100</v>
      </c>
    </row>
    <row r="223" spans="1:6" ht="12.75" hidden="1" customHeight="1" x14ac:dyDescent="0.2">
      <c r="A223" s="33"/>
      <c r="B223" s="34" t="s">
        <v>13</v>
      </c>
      <c r="C223" s="35"/>
      <c r="D223" s="57" t="e">
        <f t="shared" si="49"/>
        <v>#DIV/0!</v>
      </c>
      <c r="E223" s="57">
        <f t="shared" si="54"/>
        <v>-100</v>
      </c>
      <c r="F223" s="57">
        <f t="shared" si="53"/>
        <v>-100</v>
      </c>
    </row>
    <row r="224" spans="1:6" ht="12.75" customHeight="1" x14ac:dyDescent="0.2">
      <c r="A224" s="29" t="s">
        <v>25</v>
      </c>
      <c r="B224" s="10"/>
      <c r="C224" s="11"/>
      <c r="D224" s="12"/>
      <c r="E224" s="12"/>
      <c r="F224" s="13"/>
    </row>
    <row r="225" spans="1:6" ht="12.75" customHeight="1" x14ac:dyDescent="0.2">
      <c r="A225" s="30" t="s">
        <v>26</v>
      </c>
      <c r="B225" s="14"/>
      <c r="C225" s="14"/>
      <c r="D225" s="14"/>
      <c r="E225" s="14"/>
      <c r="F225" s="14"/>
    </row>
    <row r="226" spans="1:6" ht="12.75" customHeight="1" x14ac:dyDescent="0.2">
      <c r="A226" s="31" t="s">
        <v>23</v>
      </c>
      <c r="B226" s="14"/>
      <c r="C226" s="14"/>
      <c r="D226" s="14"/>
      <c r="E226" s="14"/>
      <c r="F226" s="14"/>
    </row>
    <row r="227" spans="1:6" ht="12.75" customHeight="1" x14ac:dyDescent="0.2">
      <c r="A227" s="32" t="s">
        <v>22</v>
      </c>
      <c r="B227" s="14"/>
      <c r="C227" s="14"/>
      <c r="D227" s="14"/>
      <c r="E227" s="14"/>
      <c r="F227" s="14"/>
    </row>
    <row r="228" spans="1:6" ht="12.75" customHeight="1" x14ac:dyDescent="0.2">
      <c r="A228" s="18"/>
      <c r="B228" s="5"/>
      <c r="C228" s="7"/>
      <c r="D228" s="8"/>
      <c r="E228" s="8"/>
      <c r="F228" s="16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2021-03-29T14:21:00Z</cp:lastPrinted>
  <dcterms:created xsi:type="dcterms:W3CDTF">2000-03-02T09:28:12Z</dcterms:created>
  <dcterms:modified xsi:type="dcterms:W3CDTF">2024-12-11T14:54:21Z</dcterms:modified>
</cp:coreProperties>
</file>