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FD5DCF73-0E43-4D79-A21A-DD18F7920B0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BRASIL!$A$164:$F$238</definedName>
    <definedName name="_xlnm.Print_Area" localSheetId="1">'Centro oeste'!$A$164:$F$240</definedName>
    <definedName name="_xlnm.Print_Area" localSheetId="2">Nordeste!$A$164:$F$240</definedName>
    <definedName name="_xlnm.Print_Area" localSheetId="3">Norte!$A$164:$F$239</definedName>
    <definedName name="_xlnm.Print_Area" localSheetId="4">Sudeste!$A$164:$F$238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4" i="7" l="1"/>
  <c r="E224" i="7"/>
  <c r="D224" i="7"/>
  <c r="F224" i="5"/>
  <c r="E224" i="5"/>
  <c r="D224" i="5"/>
  <c r="F224" i="4"/>
  <c r="E224" i="4"/>
  <c r="D224" i="4"/>
  <c r="F224" i="3"/>
  <c r="E224" i="3"/>
  <c r="D224" i="3"/>
  <c r="F224" i="2"/>
  <c r="E224" i="2"/>
  <c r="D224" i="2"/>
  <c r="F224" i="6"/>
  <c r="E224" i="6"/>
  <c r="D224" i="6"/>
  <c r="E225" i="6"/>
  <c r="E226" i="6"/>
  <c r="E227" i="6"/>
  <c r="E228" i="6"/>
  <c r="E229" i="6"/>
  <c r="E230" i="6"/>
  <c r="E231" i="6"/>
  <c r="E232" i="6"/>
  <c r="E233" i="6"/>
  <c r="E234" i="6"/>
  <c r="E235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27" i="6"/>
  <c r="D227" i="6"/>
  <c r="F226" i="6"/>
  <c r="D226" i="6"/>
  <c r="F225" i="6"/>
  <c r="D225" i="6"/>
  <c r="E225" i="2"/>
  <c r="E226" i="2"/>
  <c r="E227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F227" i="2"/>
  <c r="D227" i="2"/>
  <c r="F226" i="2"/>
  <c r="D226" i="2"/>
  <c r="F225" i="2"/>
  <c r="D225" i="2"/>
  <c r="E225" i="3"/>
  <c r="E226" i="3"/>
  <c r="E227" i="3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F227" i="3"/>
  <c r="D227" i="3"/>
  <c r="F226" i="3"/>
  <c r="D226" i="3"/>
  <c r="F225" i="3"/>
  <c r="D225" i="3"/>
  <c r="E235" i="4"/>
  <c r="E234" i="4"/>
  <c r="E233" i="4"/>
  <c r="F235" i="4"/>
  <c r="F234" i="4"/>
  <c r="E232" i="4"/>
  <c r="E231" i="4"/>
  <c r="E230" i="4"/>
  <c r="E229" i="4"/>
  <c r="E228" i="4"/>
  <c r="E227" i="4"/>
  <c r="E226" i="4"/>
  <c r="E225" i="4"/>
  <c r="D235" i="4"/>
  <c r="D234" i="4"/>
  <c r="F233" i="4"/>
  <c r="D233" i="4"/>
  <c r="F232" i="4"/>
  <c r="D232" i="4"/>
  <c r="F231" i="4"/>
  <c r="D231" i="4"/>
  <c r="F230" i="4"/>
  <c r="D230" i="4"/>
  <c r="F229" i="4"/>
  <c r="D229" i="4"/>
  <c r="F228" i="4"/>
  <c r="D228" i="4"/>
  <c r="F227" i="4"/>
  <c r="D227" i="4"/>
  <c r="F226" i="4"/>
  <c r="D226" i="4"/>
  <c r="F225" i="4"/>
  <c r="D225" i="4"/>
  <c r="E225" i="5"/>
  <c r="E226" i="5"/>
  <c r="E227" i="5"/>
  <c r="E228" i="5"/>
  <c r="E229" i="5"/>
  <c r="E230" i="5"/>
  <c r="E231" i="5"/>
  <c r="E232" i="5"/>
  <c r="E233" i="5"/>
  <c r="E234" i="5"/>
  <c r="E235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F227" i="5"/>
  <c r="D227" i="5"/>
  <c r="F226" i="5"/>
  <c r="D226" i="5"/>
  <c r="F225" i="5"/>
  <c r="D225" i="5"/>
  <c r="E225" i="7"/>
  <c r="E226" i="7"/>
  <c r="E227" i="7"/>
  <c r="E228" i="7"/>
  <c r="E229" i="7"/>
  <c r="E230" i="7"/>
  <c r="E231" i="7"/>
  <c r="E232" i="7"/>
  <c r="E233" i="7"/>
  <c r="E234" i="7"/>
  <c r="E235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5" i="7"/>
  <c r="D225" i="7"/>
  <c r="F223" i="7"/>
  <c r="E223" i="7"/>
  <c r="D223" i="7"/>
  <c r="F223" i="5"/>
  <c r="E223" i="5"/>
  <c r="D223" i="5"/>
  <c r="F223" i="4"/>
  <c r="E223" i="4"/>
  <c r="D223" i="4"/>
  <c r="F223" i="3"/>
  <c r="E223" i="3"/>
  <c r="D223" i="3"/>
  <c r="F223" i="2"/>
  <c r="E223" i="2"/>
  <c r="D223" i="2"/>
  <c r="F223" i="6"/>
  <c r="E223" i="6"/>
  <c r="D223" i="6"/>
  <c r="F221" i="7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2" i="5"/>
  <c r="E222" i="5"/>
  <c r="D222" i="5"/>
  <c r="F222" i="4"/>
  <c r="D222" i="4"/>
  <c r="E222" i="4"/>
  <c r="F222" i="3"/>
  <c r="F222" i="2"/>
  <c r="D222" i="2"/>
  <c r="E222" i="2"/>
  <c r="D222" i="6"/>
  <c r="F222" i="6"/>
  <c r="E222" i="6"/>
  <c r="E222" i="3"/>
  <c r="D222" i="3"/>
  <c r="F222" i="7"/>
  <c r="D222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<sst xmlns="http://schemas.openxmlformats.org/spreadsheetml/2006/main" count="1608" uniqueCount="35">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</sst>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9"/>
  <sheetViews>
    <sheetView showGridLines="0" topLeftCell="A211" workbookViewId="0">
      <selection activeCell="H224" sqref="H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2" si="48">((C207/C206)-1)*100</f>
        <v>-0.41888190752376042</v>
      </c>
      <c r="E207" s="46">
        <f t="shared" si="47"/>
        <v>3.1886477462437446</v>
      </c>
      <c r="F207" s="46">
        <f t="shared" ref="F207:F222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" si="53">((C222/C$211)-1)*100</f>
        <v>3.1259768677711852</v>
      </c>
      <c r="F222" s="46">
        <f t="shared" si="49"/>
        <v>3.8564457736502522</v>
      </c>
    </row>
    <row r="223" spans="1:6" ht="13.5" customHeight="1" x14ac:dyDescent="0.2">
      <c r="A223" s="20"/>
      <c r="B223" s="21" t="s">
        <v>3</v>
      </c>
      <c r="C223" s="22">
        <v>66.319999999999993</v>
      </c>
      <c r="D223" s="46">
        <f>((C223/C222)-1)*100</f>
        <v>0.51530766899059444</v>
      </c>
      <c r="E223" s="46">
        <f>((C223/C$211)-1)*100</f>
        <v>3.6573929352922807</v>
      </c>
      <c r="F223" s="46">
        <f>((C223/C211)-1)*100</f>
        <v>3.6573929352922807</v>
      </c>
    </row>
    <row r="224" spans="1:6" ht="13.5" customHeight="1" x14ac:dyDescent="0.2">
      <c r="A224" s="29">
        <v>2025</v>
      </c>
      <c r="B224" s="30" t="s">
        <v>24</v>
      </c>
      <c r="C224" s="31">
        <v>66.98</v>
      </c>
      <c r="D224" s="45">
        <f>((C224/C223)-1)*100</f>
        <v>0.99517490952956145</v>
      </c>
      <c r="E224" s="45">
        <f>((C224/C$223)-1)*100</f>
        <v>0.99517490952956145</v>
      </c>
      <c r="F224" s="45">
        <f>((C224/C212)-1)*100</f>
        <v>4.4440979260876423</v>
      </c>
    </row>
    <row r="225" spans="1:6" ht="13.5" hidden="1" customHeight="1" x14ac:dyDescent="0.2">
      <c r="A225" s="20"/>
      <c r="B225" s="21" t="s">
        <v>4</v>
      </c>
      <c r="C225" s="22"/>
      <c r="D225" s="46">
        <f t="shared" ref="D224:D229" si="54">((C225/C224)-1)*100</f>
        <v>-100</v>
      </c>
      <c r="E225" s="45">
        <f t="shared" ref="E225:E235" si="55">((C225/C$223)-1)*100</f>
        <v>-100</v>
      </c>
      <c r="F225" s="46">
        <f t="shared" ref="F224:F229" si="56">((C225/C213)-1)*100</f>
        <v>-100</v>
      </c>
    </row>
    <row r="226" spans="1:6" ht="13.5" hidden="1" customHeight="1" x14ac:dyDescent="0.2">
      <c r="A226" s="20"/>
      <c r="B226" s="21" t="s">
        <v>5</v>
      </c>
      <c r="C226" s="22"/>
      <c r="D226" s="46" t="e">
        <f t="shared" si="54"/>
        <v>#DIV/0!</v>
      </c>
      <c r="E226" s="45">
        <f t="shared" si="55"/>
        <v>-100</v>
      </c>
      <c r="F226" s="46">
        <f t="shared" si="56"/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4"/>
        <v>#DIV/0!</v>
      </c>
      <c r="E227" s="45">
        <f t="shared" si="55"/>
        <v>-100</v>
      </c>
      <c r="F227" s="46">
        <f t="shared" si="56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4"/>
        <v>#DIV/0!</v>
      </c>
      <c r="E228" s="45">
        <f t="shared" si="55"/>
        <v>-100</v>
      </c>
      <c r="F228" s="46">
        <f t="shared" si="56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4"/>
        <v>#DIV/0!</v>
      </c>
      <c r="E229" s="45">
        <f t="shared" si="55"/>
        <v>-100</v>
      </c>
      <c r="F229" s="46">
        <f t="shared" si="56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5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5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5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5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57">((C234/C233)-1)*100</f>
        <v>#DIV/0!</v>
      </c>
      <c r="E234" s="45">
        <f t="shared" si="55"/>
        <v>-100</v>
      </c>
      <c r="F234" s="46">
        <f t="shared" ref="F234" si="58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5"/>
        <v>-100</v>
      </c>
      <c r="F235" s="46">
        <f>((C235/C223)-1)*100</f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11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2" si="60">((C207/C206)-1)*100</f>
        <v>-2.6606425702811132</v>
      </c>
      <c r="E207" s="46">
        <f t="shared" si="59"/>
        <v>0</v>
      </c>
      <c r="F207" s="46">
        <f t="shared" ref="F207:F222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" si="65">((C222/C$211)-1)*100</f>
        <v>3.3177645353519081</v>
      </c>
      <c r="F222" s="46">
        <f t="shared" si="61"/>
        <v>5.5793285055957931</v>
      </c>
    </row>
    <row r="223" spans="1:6" ht="13.5" customHeight="1" x14ac:dyDescent="0.2">
      <c r="A223" s="20"/>
      <c r="B223" s="21" t="s">
        <v>3</v>
      </c>
      <c r="C223" s="22">
        <v>64.22</v>
      </c>
      <c r="D223" s="46">
        <f>((C223/C222)-1)*100</f>
        <v>0.10911925175369763</v>
      </c>
      <c r="E223" s="46">
        <f>((C223/C$211)-1)*100</f>
        <v>3.4305041069415232</v>
      </c>
      <c r="F223" s="46">
        <f>((C223/C211)-1)*100</f>
        <v>3.4305041069415232</v>
      </c>
    </row>
    <row r="224" spans="1:6" ht="13.5" customHeight="1" x14ac:dyDescent="0.2">
      <c r="A224" s="29">
        <v>2025</v>
      </c>
      <c r="B224" s="30" t="s">
        <v>24</v>
      </c>
      <c r="C224" s="31">
        <v>61.08</v>
      </c>
      <c r="D224" s="45">
        <f>((C224/C223)-1)*100</f>
        <v>-4.8894425412643994</v>
      </c>
      <c r="E224" s="45">
        <f>((C224/C$223)-1)*100</f>
        <v>-4.8894425412643994</v>
      </c>
      <c r="F224" s="45">
        <f>((C224/C212)-1)*100</f>
        <v>3.6308109942314148</v>
      </c>
    </row>
    <row r="225" spans="1:6" ht="13.5" hidden="1" customHeight="1" x14ac:dyDescent="0.2">
      <c r="A225" s="20"/>
      <c r="B225" s="21" t="s">
        <v>4</v>
      </c>
      <c r="C225" s="22"/>
      <c r="D225" s="46">
        <f t="shared" ref="D224:D229" si="66">((C225/C224)-1)*100</f>
        <v>-100</v>
      </c>
      <c r="E225" s="45">
        <f t="shared" ref="E225:E235" si="67">((C225/C$223)-1)*100</f>
        <v>-100</v>
      </c>
      <c r="F225" s="46">
        <f t="shared" ref="F224:F229" si="68">((C225/C213)-1)*100</f>
        <v>-100</v>
      </c>
    </row>
    <row r="226" spans="1:6" ht="13.5" hidden="1" customHeight="1" x14ac:dyDescent="0.2">
      <c r="A226" s="20"/>
      <c r="B226" s="21" t="s">
        <v>5</v>
      </c>
      <c r="C226" s="22"/>
      <c r="D226" s="46" t="e">
        <f t="shared" si="66"/>
        <v>#DIV/0!</v>
      </c>
      <c r="E226" s="45">
        <f t="shared" si="67"/>
        <v>-100</v>
      </c>
      <c r="F226" s="46">
        <f t="shared" si="68"/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66"/>
        <v>#DIV/0!</v>
      </c>
      <c r="E227" s="45">
        <f t="shared" si="67"/>
        <v>-100</v>
      </c>
      <c r="F227" s="46">
        <f t="shared" si="68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66"/>
        <v>#DIV/0!</v>
      </c>
      <c r="E228" s="45">
        <f t="shared" si="67"/>
        <v>-100</v>
      </c>
      <c r="F228" s="46">
        <f t="shared" si="68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66"/>
        <v>#DIV/0!</v>
      </c>
      <c r="E229" s="45">
        <f t="shared" si="67"/>
        <v>-100</v>
      </c>
      <c r="F229" s="46">
        <f t="shared" si="68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67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67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67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67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9">((C234/C233)-1)*100</f>
        <v>#DIV/0!</v>
      </c>
      <c r="E234" s="45">
        <f t="shared" si="67"/>
        <v>-100</v>
      </c>
      <c r="F234" s="46">
        <f t="shared" ref="F234" si="70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67"/>
        <v>-100</v>
      </c>
      <c r="F235" s="46">
        <f>((C235/C223)-1)*100</f>
        <v>-100</v>
      </c>
    </row>
    <row r="236" spans="1:6" ht="12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39"/>
  <sheetViews>
    <sheetView showGridLines="0" topLeftCell="A211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2" si="51">((C207/C206)-1)*100</f>
        <v>0</v>
      </c>
      <c r="E207" s="46">
        <f t="shared" si="50"/>
        <v>5.3038105046343986</v>
      </c>
      <c r="F207" s="46">
        <f t="shared" ref="F207:F222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" si="56">((C222/C$211)-1)*100</f>
        <v>8.3573924935420152</v>
      </c>
      <c r="F222" s="46">
        <f t="shared" si="52"/>
        <v>10.318688118811892</v>
      </c>
    </row>
    <row r="223" spans="1:6" ht="13.5" customHeight="1" x14ac:dyDescent="0.2">
      <c r="A223" s="20"/>
      <c r="B223" s="21" t="s">
        <v>3</v>
      </c>
      <c r="C223" s="22">
        <v>73.11</v>
      </c>
      <c r="D223" s="46">
        <f>((C223/C222)-1)*100</f>
        <v>2.5241901556583901</v>
      </c>
      <c r="E223" s="46">
        <f>((C223/C$211)-1)*100</f>
        <v>11.092539127792133</v>
      </c>
      <c r="F223" s="46">
        <f>((C223/C211)-1)*100</f>
        <v>11.092539127792133</v>
      </c>
    </row>
    <row r="224" spans="1:6" ht="13.5" customHeight="1" x14ac:dyDescent="0.2">
      <c r="A224" s="29">
        <v>2025</v>
      </c>
      <c r="B224" s="30" t="s">
        <v>24</v>
      </c>
      <c r="C224" s="31">
        <v>75.84</v>
      </c>
      <c r="D224" s="45">
        <f>((C224/C223)-1)*100</f>
        <v>3.7340993024210123</v>
      </c>
      <c r="E224" s="45">
        <f>((C224/C$223)-1)*100</f>
        <v>3.7340993024210123</v>
      </c>
      <c r="F224" s="45">
        <f>((C224/C212)-1)*100</f>
        <v>12.873939574341421</v>
      </c>
    </row>
    <row r="225" spans="1:6" ht="13.5" hidden="1" customHeight="1" x14ac:dyDescent="0.2">
      <c r="A225" s="20"/>
      <c r="B225" s="21" t="s">
        <v>4</v>
      </c>
      <c r="C225" s="22"/>
      <c r="D225" s="46">
        <f t="shared" ref="D224:D229" si="57">((C225/C224)-1)*100</f>
        <v>-100</v>
      </c>
      <c r="E225" s="45">
        <f t="shared" ref="E225:E235" si="58">((C225/C$223)-1)*100</f>
        <v>-100</v>
      </c>
      <c r="F225" s="46">
        <f t="shared" ref="F224:F229" si="59">((C225/C213)-1)*100</f>
        <v>-100</v>
      </c>
    </row>
    <row r="226" spans="1:6" ht="13.5" hidden="1" customHeight="1" x14ac:dyDescent="0.2">
      <c r="A226" s="20"/>
      <c r="B226" s="21" t="s">
        <v>5</v>
      </c>
      <c r="C226" s="22"/>
      <c r="D226" s="46" t="e">
        <f t="shared" si="57"/>
        <v>#DIV/0!</v>
      </c>
      <c r="E226" s="45">
        <f t="shared" si="58"/>
        <v>-100</v>
      </c>
      <c r="F226" s="46">
        <f t="shared" si="59"/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7"/>
        <v>#DIV/0!</v>
      </c>
      <c r="E227" s="45">
        <f t="shared" si="58"/>
        <v>-100</v>
      </c>
      <c r="F227" s="46">
        <f t="shared" si="59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7"/>
        <v>#DIV/0!</v>
      </c>
      <c r="E228" s="45">
        <f t="shared" si="58"/>
        <v>-100</v>
      </c>
      <c r="F228" s="46">
        <f t="shared" si="59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7"/>
        <v>#DIV/0!</v>
      </c>
      <c r="E229" s="45">
        <f t="shared" si="58"/>
        <v>-100</v>
      </c>
      <c r="F229" s="46">
        <f t="shared" si="59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8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8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8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8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0">((C234/C233)-1)*100</f>
        <v>#DIV/0!</v>
      </c>
      <c r="E234" s="45">
        <f t="shared" si="58"/>
        <v>-100</v>
      </c>
      <c r="F234" s="46">
        <f t="shared" ref="F234" si="61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8"/>
        <v>-100</v>
      </c>
      <c r="F235" s="46">
        <f>((C235/C223)-1)*100</f>
        <v>-100</v>
      </c>
    </row>
    <row r="236" spans="1:6" ht="12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</row>
    <row r="238" spans="1:6" ht="12.75" customHeight="1" x14ac:dyDescent="0.2">
      <c r="A238" s="36" t="s">
        <v>23</v>
      </c>
    </row>
    <row r="239" spans="1:6" ht="12.75" customHeight="1" x14ac:dyDescent="0.2">
      <c r="A239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9"/>
  <sheetViews>
    <sheetView showGridLines="0" topLeftCell="A209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2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2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" si="59">((C222/C$211)-1)*100</f>
        <v>-23.796548592188916</v>
      </c>
      <c r="F222" s="46">
        <f t="shared" si="55"/>
        <v>-23.796548592188916</v>
      </c>
    </row>
    <row r="223" spans="1:6" ht="13.5" customHeight="1" x14ac:dyDescent="0.2">
      <c r="A223" s="20"/>
      <c r="B223" s="21" t="s">
        <v>3</v>
      </c>
      <c r="C223" s="22">
        <v>41.81</v>
      </c>
      <c r="D223" s="46">
        <f>((C223/C222)-1)*100</f>
        <v>-0.33373063170440975</v>
      </c>
      <c r="E223" s="46">
        <f>((C223/C$211)-1)*100</f>
        <v>-24.050862851952758</v>
      </c>
      <c r="F223" s="46">
        <f>((C223/C211)-1)*100</f>
        <v>-24.050862851952758</v>
      </c>
    </row>
    <row r="224" spans="1:6" ht="13.5" customHeight="1" x14ac:dyDescent="0.2">
      <c r="A224" s="29">
        <v>2025</v>
      </c>
      <c r="B224" s="30" t="s">
        <v>24</v>
      </c>
      <c r="C224" s="31">
        <v>49.09</v>
      </c>
      <c r="D224" s="45">
        <f>((C224/C223)-1)*100</f>
        <v>17.412102367854576</v>
      </c>
      <c r="E224" s="45">
        <f>((C224/C$223)-1)*100</f>
        <v>17.412102367854576</v>
      </c>
      <c r="F224" s="45">
        <f>((C224/C212)-1)*100</f>
        <v>-10.826521344232509</v>
      </c>
    </row>
    <row r="225" spans="1:6" ht="13.5" hidden="1" customHeight="1" x14ac:dyDescent="0.2">
      <c r="A225" s="20"/>
      <c r="B225" s="21" t="s">
        <v>4</v>
      </c>
      <c r="C225" s="22"/>
      <c r="D225" s="46">
        <f t="shared" ref="D224:D229" si="60">((C225/C224)-1)*100</f>
        <v>-100</v>
      </c>
      <c r="E225" s="45">
        <f t="shared" ref="E224:E235" si="61">((C225/C$223)-1)*100</f>
        <v>-100</v>
      </c>
      <c r="F225" s="46">
        <f t="shared" ref="F224:F229" si="62">((C225/C213)-1)*100</f>
        <v>-100</v>
      </c>
    </row>
    <row r="226" spans="1:6" ht="13.5" hidden="1" customHeight="1" x14ac:dyDescent="0.2">
      <c r="A226" s="20"/>
      <c r="B226" s="21" t="s">
        <v>5</v>
      </c>
      <c r="C226" s="22"/>
      <c r="D226" s="46" t="e">
        <f t="shared" si="60"/>
        <v>#DIV/0!</v>
      </c>
      <c r="E226" s="45">
        <f t="shared" si="61"/>
        <v>-100</v>
      </c>
      <c r="F226" s="46">
        <f t="shared" si="62"/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60"/>
        <v>#DIV/0!</v>
      </c>
      <c r="E227" s="45">
        <f t="shared" si="61"/>
        <v>-100</v>
      </c>
      <c r="F227" s="46">
        <f t="shared" si="62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60"/>
        <v>#DIV/0!</v>
      </c>
      <c r="E228" s="45">
        <f t="shared" si="61"/>
        <v>-100</v>
      </c>
      <c r="F228" s="46">
        <f t="shared" si="62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60"/>
        <v>#DIV/0!</v>
      </c>
      <c r="E229" s="45">
        <f t="shared" si="61"/>
        <v>-100</v>
      </c>
      <c r="F229" s="46">
        <f t="shared" si="62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61"/>
        <v>-100</v>
      </c>
      <c r="F230" s="46">
        <f t="shared" ref="F230:F235" si="63"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61"/>
        <v>-100</v>
      </c>
      <c r="F231" s="46">
        <f t="shared" si="63"/>
        <v>-100</v>
      </c>
    </row>
    <row r="232" spans="1:6" ht="16.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61"/>
        <v>-100</v>
      </c>
      <c r="F232" s="46">
        <f t="shared" si="63"/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61"/>
        <v>-100</v>
      </c>
      <c r="F233" s="46">
        <f t="shared" si="63"/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4">((C234/C233)-1)*100</f>
        <v>#DIV/0!</v>
      </c>
      <c r="E234" s="45">
        <f t="shared" si="61"/>
        <v>-100</v>
      </c>
      <c r="F234" s="46">
        <f t="shared" si="63"/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61"/>
        <v>-100</v>
      </c>
      <c r="F235" s="46">
        <f t="shared" si="63"/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3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9" workbookViewId="0">
      <selection activeCell="G224" sqref="G224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2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2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3.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" si="57">((C222/C$211)-1)*100</f>
        <v>2.564102564102555</v>
      </c>
      <c r="F222" s="46">
        <f t="shared" si="53"/>
        <v>2.564102564102555</v>
      </c>
    </row>
    <row r="223" spans="1:6" ht="13.5" customHeight="1" x14ac:dyDescent="0.2">
      <c r="A223" s="20"/>
      <c r="B223" s="21" t="s">
        <v>3</v>
      </c>
      <c r="C223" s="22">
        <v>62</v>
      </c>
      <c r="D223" s="46">
        <f>((C223/C222)-1)*100</f>
        <v>0</v>
      </c>
      <c r="E223" s="46">
        <f>((C223/C$211)-1)*100</f>
        <v>2.564102564102555</v>
      </c>
      <c r="F223" s="46">
        <f>((C223/C211)-1)*100</f>
        <v>2.564102564102555</v>
      </c>
    </row>
    <row r="224" spans="1:6" ht="13.5" customHeight="1" x14ac:dyDescent="0.2">
      <c r="A224" s="29">
        <v>2025</v>
      </c>
      <c r="B224" s="30" t="s">
        <v>24</v>
      </c>
      <c r="C224" s="31">
        <v>62</v>
      </c>
      <c r="D224" s="45">
        <f>((C224/C223)-1)*100</f>
        <v>0</v>
      </c>
      <c r="E224" s="45">
        <f>((C224/C$223)-1)*100</f>
        <v>0</v>
      </c>
      <c r="F224" s="45">
        <f>((C224/C212)-1)*100</f>
        <v>2.4793388429751984</v>
      </c>
    </row>
    <row r="225" spans="1:6" ht="13.5" hidden="1" customHeight="1" x14ac:dyDescent="0.2">
      <c r="A225" s="20"/>
      <c r="B225" s="21" t="s">
        <v>4</v>
      </c>
      <c r="C225" s="22"/>
      <c r="D225" s="46">
        <f t="shared" ref="D224:D229" si="58">((C225/C224)-1)*100</f>
        <v>-100</v>
      </c>
      <c r="E225" s="45">
        <f t="shared" ref="E225:E235" si="59">((C225/C$223)-1)*100</f>
        <v>-100</v>
      </c>
      <c r="F225" s="46">
        <f t="shared" ref="F224:F229" si="60">((C225/C213)-1)*100</f>
        <v>-100</v>
      </c>
    </row>
    <row r="226" spans="1:6" ht="13.5" hidden="1" customHeight="1" x14ac:dyDescent="0.2">
      <c r="A226" s="20"/>
      <c r="B226" s="21" t="s">
        <v>5</v>
      </c>
      <c r="C226" s="22"/>
      <c r="D226" s="46" t="e">
        <f t="shared" si="58"/>
        <v>#DIV/0!</v>
      </c>
      <c r="E226" s="45">
        <f t="shared" si="59"/>
        <v>-100</v>
      </c>
      <c r="F226" s="46">
        <f t="shared" si="60"/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8"/>
        <v>#DIV/0!</v>
      </c>
      <c r="E227" s="45">
        <f t="shared" si="59"/>
        <v>-100</v>
      </c>
      <c r="F227" s="46">
        <f t="shared" si="60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8"/>
        <v>#DIV/0!</v>
      </c>
      <c r="E228" s="45">
        <f t="shared" si="59"/>
        <v>-100</v>
      </c>
      <c r="F228" s="46">
        <f t="shared" si="60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8"/>
        <v>#DIV/0!</v>
      </c>
      <c r="E229" s="45">
        <f t="shared" si="59"/>
        <v>-100</v>
      </c>
      <c r="F229" s="46">
        <f t="shared" si="60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9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9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9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9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61">((C234/C233)-1)*100</f>
        <v>#DIV/0!</v>
      </c>
      <c r="E234" s="45">
        <f t="shared" si="59"/>
        <v>-100</v>
      </c>
      <c r="F234" s="46">
        <f t="shared" ref="F234" si="62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9"/>
        <v>-100</v>
      </c>
      <c r="F235" s="46">
        <f>((C235/C223)-1)*100</f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11" workbookViewId="0">
      <selection activeCell="F241" sqref="F24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2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" si="53">((C222/C$211)-1)*100</f>
        <v>5.2058432934926957</v>
      </c>
      <c r="F222" s="46">
        <f t="shared" ref="F222" si="54">((C222/C210)-1)*100</f>
        <v>5.289739500265811</v>
      </c>
    </row>
    <row r="223" spans="1:6" ht="13.5" customHeight="1" x14ac:dyDescent="0.2">
      <c r="A223" s="20"/>
      <c r="B223" s="21" t="s">
        <v>3</v>
      </c>
      <c r="C223" s="22">
        <v>79.16</v>
      </c>
      <c r="D223" s="46">
        <f>((C223/C222)-1)*100</f>
        <v>-7.5738449886397774E-2</v>
      </c>
      <c r="E223" s="46">
        <f>((C223/C$211)-1)*100</f>
        <v>5.1261620185923062</v>
      </c>
      <c r="F223" s="46">
        <f>((C223/C211)-1)*100</f>
        <v>5.1261620185923062</v>
      </c>
    </row>
    <row r="224" spans="1:6" ht="13.5" customHeight="1" x14ac:dyDescent="0.2">
      <c r="A224" s="29">
        <v>2025</v>
      </c>
      <c r="B224" s="30" t="s">
        <v>24</v>
      </c>
      <c r="C224" s="31">
        <v>80.47</v>
      </c>
      <c r="D224" s="45">
        <f>((C224/C223)-1)*100</f>
        <v>1.6548762001010742</v>
      </c>
      <c r="E224" s="45">
        <f>((C224/C$223)-1)*100</f>
        <v>1.6548762001010742</v>
      </c>
      <c r="F224" s="45">
        <f>((C224/C212)-1)*100</f>
        <v>3.9798423568936592</v>
      </c>
    </row>
    <row r="225" spans="1:6" ht="13.5" hidden="1" customHeight="1" x14ac:dyDescent="0.2">
      <c r="A225" s="20"/>
      <c r="B225" s="21" t="s">
        <v>4</v>
      </c>
      <c r="C225" s="22"/>
      <c r="D225" s="46">
        <f t="shared" ref="D224:D229" si="55">((C225/C224)-1)*100</f>
        <v>-100</v>
      </c>
      <c r="E225" s="45">
        <f t="shared" ref="E225:E235" si="56">((C225/C$223)-1)*100</f>
        <v>-100</v>
      </c>
      <c r="F225" s="46">
        <f t="shared" ref="F224:F229" si="57">((C225/C213)-1)*100</f>
        <v>-100</v>
      </c>
    </row>
    <row r="226" spans="1:6" ht="13.5" hidden="1" customHeight="1" x14ac:dyDescent="0.2">
      <c r="A226" s="20"/>
      <c r="B226" s="21" t="s">
        <v>5</v>
      </c>
      <c r="C226" s="22"/>
      <c r="D226" s="46" t="e">
        <f t="shared" si="55"/>
        <v>#DIV/0!</v>
      </c>
      <c r="E226" s="45">
        <f t="shared" si="56"/>
        <v>-100</v>
      </c>
      <c r="F226" s="46">
        <f t="shared" si="57"/>
        <v>-100</v>
      </c>
    </row>
    <row r="227" spans="1:6" ht="13.5" hidden="1" customHeight="1" x14ac:dyDescent="0.2">
      <c r="A227" s="20"/>
      <c r="B227" s="21" t="s">
        <v>6</v>
      </c>
      <c r="C227" s="22"/>
      <c r="D227" s="46" t="e">
        <f t="shared" si="55"/>
        <v>#DIV/0!</v>
      </c>
      <c r="E227" s="45">
        <f t="shared" si="56"/>
        <v>-100</v>
      </c>
      <c r="F227" s="46">
        <f t="shared" si="57"/>
        <v>-100</v>
      </c>
    </row>
    <row r="228" spans="1:6" ht="13.5" hidden="1" customHeight="1" x14ac:dyDescent="0.2">
      <c r="A228" s="20"/>
      <c r="B228" s="21" t="s">
        <v>7</v>
      </c>
      <c r="C228" s="22"/>
      <c r="D228" s="46" t="e">
        <f t="shared" si="55"/>
        <v>#DIV/0!</v>
      </c>
      <c r="E228" s="45">
        <f t="shared" si="56"/>
        <v>-100</v>
      </c>
      <c r="F228" s="46">
        <f t="shared" si="57"/>
        <v>-100</v>
      </c>
    </row>
    <row r="229" spans="1:6" ht="13.5" hidden="1" customHeight="1" x14ac:dyDescent="0.2">
      <c r="A229" s="20"/>
      <c r="B229" s="21" t="s">
        <v>8</v>
      </c>
      <c r="C229" s="22"/>
      <c r="D229" s="46" t="e">
        <f t="shared" si="55"/>
        <v>#DIV/0!</v>
      </c>
      <c r="E229" s="45">
        <f t="shared" si="56"/>
        <v>-100</v>
      </c>
      <c r="F229" s="46">
        <f t="shared" si="57"/>
        <v>-100</v>
      </c>
    </row>
    <row r="230" spans="1:6" ht="13.5" hidden="1" customHeight="1" x14ac:dyDescent="0.2">
      <c r="A230" s="20"/>
      <c r="B230" s="21" t="s">
        <v>9</v>
      </c>
      <c r="C230" s="22"/>
      <c r="D230" s="46" t="e">
        <f>((C230/C229)-1)*100</f>
        <v>#DIV/0!</v>
      </c>
      <c r="E230" s="45">
        <f t="shared" si="56"/>
        <v>-100</v>
      </c>
      <c r="F230" s="46">
        <f>((C230/C218)-1)*100</f>
        <v>-100</v>
      </c>
    </row>
    <row r="231" spans="1:6" ht="13.5" hidden="1" customHeight="1" x14ac:dyDescent="0.2">
      <c r="A231" s="20"/>
      <c r="B231" s="21" t="s">
        <v>10</v>
      </c>
      <c r="C231" s="22"/>
      <c r="D231" s="46" t="e">
        <f>((C231/C230)-1)*100</f>
        <v>#DIV/0!</v>
      </c>
      <c r="E231" s="45">
        <f t="shared" si="56"/>
        <v>-100</v>
      </c>
      <c r="F231" s="46">
        <f>((C231/C219)-1)*100</f>
        <v>-100</v>
      </c>
    </row>
    <row r="232" spans="1:6" ht="14.25" hidden="1" customHeight="1" x14ac:dyDescent="0.2">
      <c r="A232" s="20"/>
      <c r="B232" s="21" t="s">
        <v>11</v>
      </c>
      <c r="C232" s="22"/>
      <c r="D232" s="46" t="e">
        <f>((C232/C231)-1)*100</f>
        <v>#DIV/0!</v>
      </c>
      <c r="E232" s="45">
        <f t="shared" si="56"/>
        <v>-100</v>
      </c>
      <c r="F232" s="46">
        <f>((C232/C220)-1)*100</f>
        <v>-100</v>
      </c>
    </row>
    <row r="233" spans="1:6" ht="13.5" hidden="1" customHeight="1" x14ac:dyDescent="0.2">
      <c r="A233" s="20"/>
      <c r="B233" s="21" t="s">
        <v>12</v>
      </c>
      <c r="C233" s="22"/>
      <c r="D233" s="46" t="e">
        <f>((C233/C232)-1)*100</f>
        <v>#DIV/0!</v>
      </c>
      <c r="E233" s="45">
        <f t="shared" si="56"/>
        <v>-100</v>
      </c>
      <c r="F233" s="46">
        <f>((C233/C221)-1)*100</f>
        <v>-100</v>
      </c>
    </row>
    <row r="234" spans="1:6" ht="13.5" hidden="1" customHeight="1" x14ac:dyDescent="0.2">
      <c r="A234" s="20"/>
      <c r="B234" s="21" t="s">
        <v>13</v>
      </c>
      <c r="C234" s="22"/>
      <c r="D234" s="46" t="e">
        <f t="shared" ref="D234" si="58">((C234/C233)-1)*100</f>
        <v>#DIV/0!</v>
      </c>
      <c r="E234" s="45">
        <f t="shared" si="56"/>
        <v>-100</v>
      </c>
      <c r="F234" s="46">
        <f t="shared" ref="F234" si="59">((C234/C222)-1)*100</f>
        <v>-100</v>
      </c>
    </row>
    <row r="235" spans="1:6" ht="13.5" hidden="1" customHeight="1" x14ac:dyDescent="0.2">
      <c r="A235" s="20"/>
      <c r="B235" s="21" t="s">
        <v>3</v>
      </c>
      <c r="C235" s="22"/>
      <c r="D235" s="46" t="e">
        <f>((C235/C234)-1)*100</f>
        <v>#DIV/0!</v>
      </c>
      <c r="E235" s="45">
        <f t="shared" si="56"/>
        <v>-100</v>
      </c>
      <c r="F235" s="46">
        <f>((C235/C223)-1)*100</f>
        <v>-100</v>
      </c>
    </row>
    <row r="236" spans="1:6" ht="12.75" customHeight="1" x14ac:dyDescent="0.2">
      <c r="A236" s="34" t="s">
        <v>25</v>
      </c>
      <c r="B236" s="2"/>
      <c r="C236" s="3"/>
      <c r="D236" s="4"/>
      <c r="E236" s="4"/>
      <c r="F236" s="5"/>
    </row>
    <row r="237" spans="1:6" ht="12.75" customHeight="1" x14ac:dyDescent="0.2">
      <c r="A237" s="35" t="s">
        <v>26</v>
      </c>
      <c r="B237" s="10"/>
      <c r="C237" s="10"/>
      <c r="D237" s="10"/>
      <c r="E237" s="10"/>
      <c r="F237" s="10"/>
    </row>
    <row r="238" spans="1:6" ht="12.75" customHeight="1" x14ac:dyDescent="0.2">
      <c r="A238" s="36" t="s">
        <v>23</v>
      </c>
      <c r="B238" s="10"/>
      <c r="C238" s="10"/>
      <c r="D238" s="10"/>
      <c r="E238" s="10"/>
      <c r="F238" s="10"/>
    </row>
    <row r="239" spans="1:6" ht="12.75" customHeight="1" x14ac:dyDescent="0.2">
      <c r="A239" s="37" t="s">
        <v>22</v>
      </c>
      <c r="B239" s="10"/>
      <c r="C239" s="10"/>
      <c r="D239" s="10"/>
      <c r="E239" s="10"/>
      <c r="F239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2025-03-14T14:39:13Z</dcterms:modified>
</cp:coreProperties>
</file>