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BE1CEF3C-4B56-4AA4-96EC-1FDDB698CD4A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BRASIL!$A$164:$F$239</definedName>
    <definedName name="_xlnm.Print_Area" localSheetId="1">'Centro oeste'!$A$164:$F$238</definedName>
    <definedName name="_xlnm.Print_Area" localSheetId="2">Nordeste!$A$164:$F$238</definedName>
    <definedName name="_xlnm.Print_Area" localSheetId="3">Norte!$A$164:$F$239</definedName>
    <definedName name="_xlnm.Print_Area" localSheetId="4">Sudeste!$A$164:$G$239</definedName>
    <definedName name="_xlnm.Print_Area" localSheetId="5">Sul!$A$164:$F$240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7" l="1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5" i="2"/>
  <c r="E233" i="2"/>
  <c r="E232" i="2"/>
  <c r="E231" i="2"/>
  <c r="E230" i="2"/>
  <c r="E229" i="2"/>
  <c r="E228" i="2"/>
  <c r="E227" i="2"/>
  <c r="E226" i="2"/>
  <c r="E225" i="2"/>
  <c r="E234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F225" i="2"/>
  <c r="D225" i="2"/>
  <c r="E235" i="3"/>
  <c r="E234" i="3"/>
  <c r="E233" i="3"/>
  <c r="E232" i="3"/>
  <c r="E231" i="3"/>
  <c r="E230" i="3"/>
  <c r="E229" i="3"/>
  <c r="E228" i="3"/>
  <c r="E227" i="3"/>
  <c r="E226" i="3"/>
  <c r="E22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F225" i="3"/>
  <c r="D225" i="3"/>
  <c r="E235" i="4"/>
  <c r="E234" i="4"/>
  <c r="E233" i="4"/>
  <c r="E232" i="4"/>
  <c r="E231" i="4"/>
  <c r="E230" i="4"/>
  <c r="E229" i="4"/>
  <c r="E228" i="4"/>
  <c r="E227" i="4"/>
  <c r="E226" i="4"/>
  <c r="E225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F225" i="4"/>
  <c r="D225" i="4"/>
  <c r="E235" i="5"/>
  <c r="E234" i="5"/>
  <c r="E233" i="5"/>
  <c r="E232" i="5"/>
  <c r="E231" i="5"/>
  <c r="E230" i="5"/>
  <c r="E229" i="5"/>
  <c r="E228" i="5"/>
  <c r="E227" i="5"/>
  <c r="E226" i="5"/>
  <c r="E225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F225" i="5"/>
  <c r="D225" i="5"/>
  <c r="E235" i="6"/>
  <c r="E234" i="6"/>
  <c r="E233" i="6"/>
  <c r="E232" i="6"/>
  <c r="E231" i="6"/>
  <c r="E230" i="6"/>
  <c r="E229" i="6"/>
  <c r="E228" i="6"/>
  <c r="E227" i="6"/>
  <c r="E226" i="6"/>
  <c r="E225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F225" i="6"/>
  <c r="D225" i="6"/>
  <c r="E235" i="7"/>
  <c r="E225" i="7"/>
  <c r="E226" i="7"/>
  <c r="E227" i="7"/>
  <c r="E228" i="7"/>
  <c r="E229" i="7"/>
  <c r="E230" i="7"/>
  <c r="E231" i="7"/>
  <c r="E232" i="7"/>
  <c r="E233" i="7"/>
  <c r="E234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6" i="7"/>
  <c r="D226" i="7"/>
  <c r="F225" i="7"/>
  <c r="D225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2" i="6"/>
  <c r="F222" i="6"/>
  <c r="E222" i="6"/>
  <c r="F222" i="5"/>
  <c r="D222" i="5"/>
  <c r="E222" i="5"/>
  <c r="F222" i="4"/>
  <c r="D222" i="4"/>
  <c r="E222" i="4"/>
  <c r="F222" i="3"/>
  <c r="E222" i="3"/>
  <c r="D222" i="3"/>
  <c r="F222" i="2"/>
  <c r="D222" i="2"/>
  <c r="E222" i="2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<sst xmlns="http://schemas.openxmlformats.org/spreadsheetml/2006/main" count="1608" uniqueCount="35">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</sst>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40" fontId="20" fillId="0" borderId="8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43"/>
  <sheetViews>
    <sheetView showGridLines="0" topLeftCell="A205" workbookViewId="0">
      <selection activeCell="H224" sqref="H224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">
      <c r="A3" s="66" t="s">
        <v>27</v>
      </c>
      <c r="B3" s="66"/>
      <c r="C3" s="66"/>
      <c r="D3" s="66"/>
      <c r="E3" s="66"/>
      <c r="F3" s="66"/>
    </row>
    <row r="4" spans="1:7" ht="12.75" customHeight="1" x14ac:dyDescent="0.2">
      <c r="A4" s="63"/>
      <c r="B4" s="63"/>
      <c r="C4" s="63"/>
      <c r="D4" s="63"/>
      <c r="E4" s="63"/>
      <c r="F4" s="63"/>
    </row>
    <row r="5" spans="1:7" s="10" customFormat="1" ht="12.75" customHeight="1" x14ac:dyDescent="0.2">
      <c r="A5" s="69" t="s">
        <v>15</v>
      </c>
      <c r="B5" s="69"/>
      <c r="C5" s="69"/>
      <c r="D5" s="69"/>
      <c r="E5" s="69"/>
      <c r="F5" s="69"/>
    </row>
    <row r="6" spans="1:7" customFormat="1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 t="shared" ref="D207:D222" si="60">((C207/C206)-1)*100</f>
        <v>8.3044982698962109</v>
      </c>
      <c r="E207" s="59">
        <f t="shared" si="59"/>
        <v>15.640394088669973</v>
      </c>
      <c r="F207" s="59">
        <f t="shared" ref="F207:F222" si="61"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x14ac:dyDescent="0.2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customHeight="1" x14ac:dyDescent="0.2">
      <c r="A222" s="33"/>
      <c r="B222" s="34" t="s">
        <v>12</v>
      </c>
      <c r="C222" s="35">
        <v>9.42</v>
      </c>
      <c r="D222" s="59">
        <f t="shared" si="60"/>
        <v>-4.2682926829268331</v>
      </c>
      <c r="E222" s="59">
        <f t="shared" ref="E222" si="65">((C222/C$211)-1)*100</f>
        <v>2.9508196721311331</v>
      </c>
      <c r="F222" s="59">
        <f t="shared" si="61"/>
        <v>6.9239500567536805</v>
      </c>
    </row>
    <row r="223" spans="1:6" ht="12.75" customHeight="1" x14ac:dyDescent="0.2">
      <c r="A223" s="33"/>
      <c r="B223" s="34" t="s">
        <v>13</v>
      </c>
      <c r="C223" s="35">
        <v>9.4700000000000006</v>
      </c>
      <c r="D223" s="59">
        <f>((C223/C222)-1)*100</f>
        <v>0.53078556263270738</v>
      </c>
      <c r="E223" s="60">
        <f>((C223/C$211)-1)*100</f>
        <v>3.4972677595628499</v>
      </c>
      <c r="F223" s="59">
        <f>((C223/C211)-1)*100</f>
        <v>3.4972677595628499</v>
      </c>
    </row>
    <row r="224" spans="1:6" x14ac:dyDescent="0.2">
      <c r="A224" s="42">
        <v>2025</v>
      </c>
      <c r="B224" s="43" t="s">
        <v>24</v>
      </c>
      <c r="C224" s="44">
        <v>10.119999999999999</v>
      </c>
      <c r="D224" s="58">
        <f>((C224/C223)-1)*100</f>
        <v>6.863780359028504</v>
      </c>
      <c r="E224" s="58">
        <f>((C224/C$223)-1)*100</f>
        <v>6.863780359028504</v>
      </c>
      <c r="F224" s="58">
        <f>((C224/C212)-1)*100</f>
        <v>6.6385669125395008</v>
      </c>
    </row>
    <row r="225" spans="1:6" ht="12.75" hidden="1" customHeight="1" x14ac:dyDescent="0.2">
      <c r="A225" s="33"/>
      <c r="B225" s="34" t="s">
        <v>3</v>
      </c>
      <c r="C225" s="35"/>
      <c r="D225" s="59">
        <f t="shared" ref="D224:D229" si="66">((C225/C224)-1)*100</f>
        <v>-100</v>
      </c>
      <c r="E225" s="59">
        <f t="shared" ref="E224:E233" si="67">((C225/C$223)-1)*100</f>
        <v>-100</v>
      </c>
      <c r="F225" s="59">
        <f t="shared" ref="F224:F229" si="68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9" t="e">
        <f t="shared" si="66"/>
        <v>#DIV/0!</v>
      </c>
      <c r="E226" s="59">
        <f t="shared" si="67"/>
        <v>-100</v>
      </c>
      <c r="F226" s="59">
        <f t="shared" si="68"/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66"/>
        <v>#DIV/0!</v>
      </c>
      <c r="E227" s="59">
        <f t="shared" si="67"/>
        <v>-100</v>
      </c>
      <c r="F227" s="59">
        <f t="shared" si="68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66"/>
        <v>#DIV/0!</v>
      </c>
      <c r="E228" s="59">
        <f t="shared" si="67"/>
        <v>-100</v>
      </c>
      <c r="F228" s="59">
        <f t="shared" si="68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66"/>
        <v>#DIV/0!</v>
      </c>
      <c r="E229" s="59">
        <f t="shared" si="67"/>
        <v>-100</v>
      </c>
      <c r="F229" s="59">
        <f t="shared" si="68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67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67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67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67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69">((C234/C233)-1)*100</f>
        <v>#DIV/0!</v>
      </c>
      <c r="E234" s="59">
        <f t="shared" ref="E234" si="70">((C234/C$223)-1)*100</f>
        <v>-100</v>
      </c>
      <c r="F234" s="59">
        <f t="shared" ref="F234" si="7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>((C235/C$223)-1)*100</f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">
      <c r="A240" s="17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22"/>
      <c r="B242"/>
      <c r="C242"/>
      <c r="D242"/>
      <c r="E242"/>
      <c r="F242"/>
    </row>
    <row r="243" spans="1:6" ht="12.75" customHeight="1" x14ac:dyDescent="0.2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43"/>
  <sheetViews>
    <sheetView showGridLines="0" topLeftCell="A209" workbookViewId="0">
      <selection activeCell="G224" sqref="G224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">
      <c r="A3" s="66" t="s">
        <v>27</v>
      </c>
      <c r="B3" s="66"/>
      <c r="C3" s="66"/>
      <c r="D3" s="66"/>
      <c r="E3" s="66"/>
      <c r="F3" s="66"/>
    </row>
    <row r="4" spans="1:7" ht="12.75" customHeight="1" x14ac:dyDescent="0.2">
      <c r="A4" s="63"/>
      <c r="B4" s="63"/>
      <c r="C4" s="63"/>
      <c r="D4" s="63"/>
      <c r="E4" s="63"/>
      <c r="F4" s="63"/>
    </row>
    <row r="5" spans="1:7" s="10" customFormat="1" ht="12.75" customHeight="1" x14ac:dyDescent="0.2">
      <c r="A5" s="69" t="s">
        <v>16</v>
      </c>
      <c r="B5" s="69"/>
      <c r="C5" s="69"/>
      <c r="D5" s="69"/>
      <c r="E5" s="69"/>
      <c r="F5" s="69"/>
    </row>
    <row r="6" spans="1:7" customFormat="1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 t="shared" ref="D207:D222" si="51">((C207/C206)-1)*100</f>
        <v>40.639269406392707</v>
      </c>
      <c r="E207" s="59">
        <f t="shared" si="50"/>
        <v>29.629629629629626</v>
      </c>
      <c r="F207" s="59">
        <f t="shared" ref="F207:F222" si="52"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x14ac:dyDescent="0.2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customHeight="1" x14ac:dyDescent="0.2">
      <c r="A222" s="33"/>
      <c r="B222" s="34" t="s">
        <v>12</v>
      </c>
      <c r="C222" s="35">
        <v>13.34</v>
      </c>
      <c r="D222" s="59">
        <f t="shared" si="51"/>
        <v>-13.488975356679633</v>
      </c>
      <c r="E222" s="59">
        <f t="shared" ref="E222" si="56">((C222/C$211)-1)*100</f>
        <v>7.5018754688671585E-2</v>
      </c>
      <c r="F222" s="59">
        <f t="shared" si="52"/>
        <v>18.577777777777783</v>
      </c>
    </row>
    <row r="223" spans="1:6" ht="12.75" customHeight="1" x14ac:dyDescent="0.2">
      <c r="A223" s="33"/>
      <c r="B223" s="34" t="s">
        <v>13</v>
      </c>
      <c r="C223" s="35">
        <v>13.34</v>
      </c>
      <c r="D223" s="59">
        <f>((C223/C222)-1)*100</f>
        <v>0</v>
      </c>
      <c r="E223" s="60">
        <f>((C223/C$211)-1)*100</f>
        <v>7.5018754688671585E-2</v>
      </c>
      <c r="F223" s="59">
        <f>((C223/C211)-1)*100</f>
        <v>7.5018754688671585E-2</v>
      </c>
    </row>
    <row r="224" spans="1:6" x14ac:dyDescent="0.2">
      <c r="A224" s="42">
        <v>2025</v>
      </c>
      <c r="B224" s="43" t="s">
        <v>24</v>
      </c>
      <c r="C224" s="44">
        <v>15.44</v>
      </c>
      <c r="D224" s="58">
        <f>((C224/C223)-1)*100</f>
        <v>15.742128935532239</v>
      </c>
      <c r="E224" s="58">
        <f>((C224/C$223)-1)*100</f>
        <v>15.742128935532239</v>
      </c>
      <c r="F224" s="58">
        <f>((C224/C212)-1)*100</f>
        <v>0.25974025974024872</v>
      </c>
    </row>
    <row r="225" spans="1:6" ht="12.75" hidden="1" customHeight="1" x14ac:dyDescent="0.2">
      <c r="A225" s="33"/>
      <c r="B225" s="34" t="s">
        <v>3</v>
      </c>
      <c r="C225" s="35"/>
      <c r="D225" s="59">
        <f t="shared" ref="D224:D229" si="57">((C225/C224)-1)*100</f>
        <v>-100</v>
      </c>
      <c r="E225" s="59">
        <f t="shared" ref="E224:E235" si="58">((C225/C$223)-1)*100</f>
        <v>-100</v>
      </c>
      <c r="F225" s="59">
        <f t="shared" ref="F224:F229" si="59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9" t="e">
        <f t="shared" si="57"/>
        <v>#DIV/0!</v>
      </c>
      <c r="E226" s="59">
        <f t="shared" si="58"/>
        <v>-100</v>
      </c>
      <c r="F226" s="59">
        <f t="shared" si="59"/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7"/>
        <v>#DIV/0!</v>
      </c>
      <c r="E227" s="59">
        <f t="shared" si="58"/>
        <v>-100</v>
      </c>
      <c r="F227" s="59">
        <f t="shared" si="59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7"/>
        <v>#DIV/0!</v>
      </c>
      <c r="E228" s="59">
        <f t="shared" si="58"/>
        <v>-100</v>
      </c>
      <c r="F228" s="59">
        <f t="shared" si="59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7"/>
        <v>#DIV/0!</v>
      </c>
      <c r="E229" s="59">
        <f t="shared" si="58"/>
        <v>-100</v>
      </c>
      <c r="F229" s="59">
        <f t="shared" si="59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8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8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8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8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60">((C234/C233)-1)*100</f>
        <v>#DIV/0!</v>
      </c>
      <c r="E234" s="59">
        <f t="shared" si="58"/>
        <v>-100</v>
      </c>
      <c r="F234" s="59">
        <f t="shared" ref="F234" si="6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8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43"/>
  <sheetViews>
    <sheetView showGridLines="0" topLeftCell="A208" workbookViewId="0">
      <selection activeCell="H224" sqref="H224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">
      <c r="A3" s="66" t="s">
        <v>27</v>
      </c>
      <c r="B3" s="66"/>
      <c r="C3" s="66"/>
      <c r="D3" s="66"/>
      <c r="E3" s="66"/>
      <c r="F3" s="66"/>
    </row>
    <row r="4" spans="1:7" ht="12.75" customHeight="1" x14ac:dyDescent="0.2">
      <c r="A4" s="63"/>
      <c r="B4" s="63"/>
      <c r="C4" s="63"/>
      <c r="D4" s="63"/>
      <c r="E4" s="63"/>
      <c r="F4" s="63"/>
    </row>
    <row r="5" spans="1:7" s="10" customFormat="1" ht="12.75" customHeight="1" x14ac:dyDescent="0.2">
      <c r="A5" s="69" t="s">
        <v>17</v>
      </c>
      <c r="B5" s="69"/>
      <c r="C5" s="69"/>
      <c r="D5" s="69"/>
      <c r="E5" s="69"/>
      <c r="F5" s="69"/>
    </row>
    <row r="6" spans="1:7" customFormat="1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 t="shared" ref="D207:D222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x14ac:dyDescent="0.2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">
      <c r="A221" s="33"/>
      <c r="B221" s="34" t="s">
        <v>11</v>
      </c>
      <c r="C221" s="35">
        <v>14.93</v>
      </c>
      <c r="D221" s="59">
        <f>((C221/C220)-1)*100</f>
        <v>0.4710632570659401</v>
      </c>
      <c r="E221" s="59">
        <f>((C221/C$211)-1)*100</f>
        <v>4.0418118466899022</v>
      </c>
      <c r="F221" s="59">
        <f>((C221/C209)-1)*100</f>
        <v>1.2203389830508504</v>
      </c>
    </row>
    <row r="222" spans="1:6" ht="12.75" customHeight="1" x14ac:dyDescent="0.2">
      <c r="A222" s="33"/>
      <c r="B222" s="34" t="s">
        <v>12</v>
      </c>
      <c r="C222" s="35">
        <v>14.89</v>
      </c>
      <c r="D222" s="59">
        <f t="shared" si="52"/>
        <v>-0.26791694574681557</v>
      </c>
      <c r="E222" s="59">
        <f t="shared" ref="E222" si="56">((C222/C$211)-1)*100</f>
        <v>3.7630662020905925</v>
      </c>
      <c r="F222" s="59">
        <f t="shared" ref="F222" si="57">((C222/C210)-1)*100</f>
        <v>4.1258741258741294</v>
      </c>
    </row>
    <row r="223" spans="1:6" ht="12.75" customHeight="1" x14ac:dyDescent="0.2">
      <c r="A223" s="33"/>
      <c r="B223" s="34" t="s">
        <v>13</v>
      </c>
      <c r="C223" s="35">
        <v>14.52</v>
      </c>
      <c r="D223" s="59">
        <f>((C223/C222)-1)*100</f>
        <v>-2.4848891873740842</v>
      </c>
      <c r="E223" s="60">
        <f>((C223/C$211)-1)*100</f>
        <v>1.184668989547033</v>
      </c>
      <c r="F223" s="59">
        <f>((C223/C211)-1)*100</f>
        <v>1.184668989547033</v>
      </c>
    </row>
    <row r="224" spans="1:6" x14ac:dyDescent="0.2">
      <c r="A224" s="42">
        <v>2025</v>
      </c>
      <c r="B224" s="43" t="s">
        <v>24</v>
      </c>
      <c r="C224" s="44">
        <v>14.64</v>
      </c>
      <c r="D224" s="58">
        <f>((C224/C223)-1)*100</f>
        <v>0.82644628099173278</v>
      </c>
      <c r="E224" s="62">
        <f>((C224/C$223)-1)*100</f>
        <v>0.82644628099173278</v>
      </c>
      <c r="F224" s="58">
        <f>((C224/C212)-1)*100</f>
        <v>2.8812368236120989</v>
      </c>
    </row>
    <row r="225" spans="1:6" ht="12.75" hidden="1" customHeight="1" x14ac:dyDescent="0.2">
      <c r="A225" s="33"/>
      <c r="B225" s="34" t="s">
        <v>3</v>
      </c>
      <c r="C225" s="35"/>
      <c r="D225" s="59">
        <f t="shared" ref="D224:D229" si="58">((C225/C224)-1)*100</f>
        <v>-100</v>
      </c>
      <c r="E225" s="59">
        <f t="shared" ref="E225:E235" si="59">((C225/C$223)-1)*100</f>
        <v>-100</v>
      </c>
      <c r="F225" s="59">
        <f t="shared" ref="F224:F229" si="60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9" t="e">
        <f t="shared" si="58"/>
        <v>#DIV/0!</v>
      </c>
      <c r="E226" s="59">
        <f t="shared" si="59"/>
        <v>-100</v>
      </c>
      <c r="F226" s="59">
        <f t="shared" si="60"/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8"/>
        <v>#DIV/0!</v>
      </c>
      <c r="E227" s="59">
        <f t="shared" si="59"/>
        <v>-100</v>
      </c>
      <c r="F227" s="59">
        <f t="shared" si="60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8"/>
        <v>#DIV/0!</v>
      </c>
      <c r="E228" s="59">
        <f t="shared" si="59"/>
        <v>-100</v>
      </c>
      <c r="F228" s="59">
        <f t="shared" si="60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8"/>
        <v>#DIV/0!</v>
      </c>
      <c r="E229" s="59">
        <f t="shared" si="59"/>
        <v>-100</v>
      </c>
      <c r="F229" s="59">
        <f t="shared" si="60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9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9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9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9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61">((C234/C233)-1)*100</f>
        <v>#DIV/0!</v>
      </c>
      <c r="E234" s="59">
        <f t="shared" si="59"/>
        <v>-100</v>
      </c>
      <c r="F234" s="59">
        <f t="shared" ref="F234" si="62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9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43"/>
  <sheetViews>
    <sheetView showGridLines="0" topLeftCell="A203" workbookViewId="0">
      <selection activeCell="H224" sqref="H224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">
      <c r="A3" s="66" t="s">
        <v>27</v>
      </c>
      <c r="B3" s="66"/>
      <c r="C3" s="66"/>
      <c r="D3" s="66"/>
      <c r="E3" s="66"/>
      <c r="F3" s="66"/>
    </row>
    <row r="4" spans="1:6" ht="12.75" customHeight="1" x14ac:dyDescent="0.2">
      <c r="A4" s="63"/>
      <c r="B4" s="63"/>
      <c r="C4" s="63"/>
      <c r="D4" s="63"/>
      <c r="E4" s="63"/>
      <c r="F4" s="63"/>
    </row>
    <row r="5" spans="1:6" ht="12.75" customHeight="1" x14ac:dyDescent="0.2">
      <c r="A5" s="69" t="s">
        <v>18</v>
      </c>
      <c r="B5" s="69"/>
      <c r="C5" s="69"/>
      <c r="D5" s="69"/>
      <c r="E5" s="69"/>
      <c r="F5" s="69"/>
    </row>
    <row r="6" spans="1:6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 t="shared" ref="D207:D222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2" si="47">((C208/C196)-1)*100</f>
        <v>-13.011152416356886</v>
      </c>
    </row>
    <row r="209" spans="1:6" ht="12.75" customHeight="1" x14ac:dyDescent="0.2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x14ac:dyDescent="0.2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customHeight="1" x14ac:dyDescent="0.2">
      <c r="A222" s="33"/>
      <c r="B222" s="34" t="s">
        <v>12</v>
      </c>
      <c r="C222" s="35">
        <v>5.89</v>
      </c>
      <c r="D222" s="59">
        <f t="shared" si="46"/>
        <v>-13.888888888888895</v>
      </c>
      <c r="E222" s="59">
        <f t="shared" ref="E222" si="51">((C222/C$211)-1)*100</f>
        <v>-26.650062266500619</v>
      </c>
      <c r="F222" s="59">
        <f t="shared" si="47"/>
        <v>-26.650062266500619</v>
      </c>
    </row>
    <row r="223" spans="1:6" ht="12.75" customHeight="1" x14ac:dyDescent="0.2">
      <c r="A223" s="33"/>
      <c r="B223" s="34" t="s">
        <v>13</v>
      </c>
      <c r="C223" s="35">
        <v>7.83</v>
      </c>
      <c r="D223" s="59">
        <f>((C223/C222)-1)*100</f>
        <v>32.937181663837009</v>
      </c>
      <c r="E223" s="60">
        <f>((C223/C$211)-1)*100</f>
        <v>-2.490660024906588</v>
      </c>
      <c r="F223" s="59">
        <f>((C223/C211)-1)*100</f>
        <v>-2.490660024906588</v>
      </c>
    </row>
    <row r="224" spans="1:6" x14ac:dyDescent="0.2">
      <c r="A224" s="42">
        <v>2025</v>
      </c>
      <c r="B224" s="43" t="s">
        <v>24</v>
      </c>
      <c r="C224" s="44">
        <v>11.4</v>
      </c>
      <c r="D224" s="58">
        <f>((C224/C223)-1)*100</f>
        <v>45.593869731800773</v>
      </c>
      <c r="E224" s="58">
        <f>((C224/C$223)-1)*100</f>
        <v>45.593869731800773</v>
      </c>
      <c r="F224" s="58">
        <f>((C224/C212)-1)*100</f>
        <v>43.036386449184462</v>
      </c>
    </row>
    <row r="225" spans="1:6" ht="12.75" hidden="1" customHeight="1" x14ac:dyDescent="0.2">
      <c r="A225" s="33"/>
      <c r="B225" s="34" t="s">
        <v>3</v>
      </c>
      <c r="C225" s="35"/>
      <c r="D225" s="59">
        <f t="shared" ref="D224:D229" si="52">((C225/C224)-1)*100</f>
        <v>-100</v>
      </c>
      <c r="E225" s="59">
        <f t="shared" ref="E225:E235" si="53">((C225/C$223)-1)*100</f>
        <v>-100</v>
      </c>
      <c r="F225" s="59">
        <f t="shared" ref="F224:F229" si="54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9" t="e">
        <f t="shared" si="52"/>
        <v>#DIV/0!</v>
      </c>
      <c r="E226" s="59">
        <f t="shared" si="53"/>
        <v>-100</v>
      </c>
      <c r="F226" s="59">
        <f t="shared" si="54"/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2"/>
        <v>#DIV/0!</v>
      </c>
      <c r="E227" s="59">
        <f t="shared" si="53"/>
        <v>-100</v>
      </c>
      <c r="F227" s="59">
        <f t="shared" si="54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2"/>
        <v>#DIV/0!</v>
      </c>
      <c r="E228" s="59">
        <f t="shared" si="53"/>
        <v>-100</v>
      </c>
      <c r="F228" s="59">
        <f t="shared" si="54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2"/>
        <v>#DIV/0!</v>
      </c>
      <c r="E229" s="59">
        <f t="shared" si="53"/>
        <v>-100</v>
      </c>
      <c r="F229" s="59">
        <f t="shared" si="54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3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3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3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3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3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">
      <c r="A240" s="17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22"/>
      <c r="B242"/>
      <c r="C242"/>
      <c r="D242"/>
      <c r="E242"/>
      <c r="F242"/>
    </row>
    <row r="243" spans="1:6" ht="12.75" customHeight="1" x14ac:dyDescent="0.2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43"/>
  <sheetViews>
    <sheetView showGridLines="0" topLeftCell="A209" workbookViewId="0">
      <selection activeCell="F239" sqref="F239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">
      <c r="A3" s="66" t="s">
        <v>27</v>
      </c>
      <c r="B3" s="66"/>
      <c r="C3" s="66"/>
      <c r="D3" s="66"/>
      <c r="E3" s="66"/>
      <c r="F3" s="66"/>
    </row>
    <row r="4" spans="1:6" ht="12.75" customHeight="1" x14ac:dyDescent="0.2">
      <c r="A4" s="63"/>
      <c r="B4" s="63"/>
      <c r="C4" s="63"/>
      <c r="D4" s="63"/>
      <c r="E4" s="63"/>
      <c r="F4" s="63"/>
    </row>
    <row r="5" spans="1:6" ht="12.75" customHeight="1" x14ac:dyDescent="0.2">
      <c r="A5" s="69" t="s">
        <v>19</v>
      </c>
      <c r="B5" s="69"/>
      <c r="C5" s="69"/>
      <c r="D5" s="69"/>
      <c r="E5" s="69"/>
      <c r="F5" s="69"/>
    </row>
    <row r="6" spans="1:6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 t="shared" ref="D207:D222" si="46">((C207/C206)-1)*100</f>
        <v>1.7204301075268935</v>
      </c>
      <c r="E207" s="59">
        <f t="shared" si="45"/>
        <v>5.5803571428571397</v>
      </c>
      <c r="F207" s="59">
        <f t="shared" ref="F207:F222" si="47"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x14ac:dyDescent="0.2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customHeight="1" x14ac:dyDescent="0.2">
      <c r="A222" s="33"/>
      <c r="B222" s="34" t="s">
        <v>12</v>
      </c>
      <c r="C222" s="35">
        <v>5.14</v>
      </c>
      <c r="D222" s="59">
        <f t="shared" si="46"/>
        <v>-1.1538461538461608</v>
      </c>
      <c r="E222" s="59">
        <f t="shared" ref="E222" si="51">((C222/C$211)-1)*100</f>
        <v>6.4182194616977162</v>
      </c>
      <c r="F222" s="59">
        <f t="shared" si="47"/>
        <v>6.4182194616977162</v>
      </c>
    </row>
    <row r="223" spans="1:6" ht="12.75" customHeight="1" x14ac:dyDescent="0.2">
      <c r="A223" s="33"/>
      <c r="B223" s="34" t="s">
        <v>13</v>
      </c>
      <c r="C223" s="35">
        <v>5.14</v>
      </c>
      <c r="D223" s="59">
        <f>((C223/C222)-1)*100</f>
        <v>0</v>
      </c>
      <c r="E223" s="60">
        <f>((C223/C$211)-1)*100</f>
        <v>6.4182194616977162</v>
      </c>
      <c r="F223" s="59">
        <f>((C223/C211)-1)*100</f>
        <v>6.4182194616977162</v>
      </c>
    </row>
    <row r="224" spans="1:6" x14ac:dyDescent="0.2">
      <c r="A224" s="42">
        <v>2025</v>
      </c>
      <c r="B224" s="43" t="s">
        <v>24</v>
      </c>
      <c r="C224" s="44">
        <v>5.27</v>
      </c>
      <c r="D224" s="58">
        <f>((C224/C223)-1)*100</f>
        <v>2.5291828793774229</v>
      </c>
      <c r="E224" s="58">
        <f>((C224/C$223)-1)*100</f>
        <v>2.5291828793774229</v>
      </c>
      <c r="F224" s="58">
        <f>((C224/C212)-1)*100</f>
        <v>7.3319755600814496</v>
      </c>
    </row>
    <row r="225" spans="1:6" ht="12.75" hidden="1" customHeight="1" x14ac:dyDescent="0.2">
      <c r="A225" s="33"/>
      <c r="B225" s="34" t="s">
        <v>3</v>
      </c>
      <c r="C225" s="35"/>
      <c r="D225" s="59">
        <f t="shared" ref="D224:D229" si="52">((C225/C224)-1)*100</f>
        <v>-100</v>
      </c>
      <c r="E225" s="59">
        <f t="shared" ref="E224:E235" si="53">((C225/C$223)-1)*100</f>
        <v>-100</v>
      </c>
      <c r="F225" s="59">
        <f t="shared" ref="F224:F229" si="54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9" t="e">
        <f t="shared" si="52"/>
        <v>#DIV/0!</v>
      </c>
      <c r="E226" s="59">
        <f t="shared" si="53"/>
        <v>-100</v>
      </c>
      <c r="F226" s="59">
        <f t="shared" si="54"/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2"/>
        <v>#DIV/0!</v>
      </c>
      <c r="E227" s="59">
        <f t="shared" si="53"/>
        <v>-100</v>
      </c>
      <c r="F227" s="59">
        <f t="shared" si="54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2"/>
        <v>#DIV/0!</v>
      </c>
      <c r="E228" s="59">
        <f t="shared" si="53"/>
        <v>-100</v>
      </c>
      <c r="F228" s="59">
        <f t="shared" si="54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2"/>
        <v>#DIV/0!</v>
      </c>
      <c r="E229" s="59">
        <f t="shared" si="53"/>
        <v>-100</v>
      </c>
      <c r="F229" s="59">
        <f t="shared" si="54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3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3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3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3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3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43"/>
  <sheetViews>
    <sheetView showGridLines="0" tabSelected="1" topLeftCell="A208" workbookViewId="0">
      <selection activeCell="G238" sqref="G23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">
      <c r="A3" s="66" t="s">
        <v>27</v>
      </c>
      <c r="B3" s="66"/>
      <c r="C3" s="66"/>
      <c r="D3" s="66"/>
      <c r="E3" s="66"/>
      <c r="F3" s="66"/>
    </row>
    <row r="4" spans="1:6" ht="12.75" customHeight="1" x14ac:dyDescent="0.2">
      <c r="A4" s="63"/>
      <c r="B4" s="63"/>
      <c r="C4" s="63"/>
      <c r="D4" s="63"/>
      <c r="E4" s="63"/>
      <c r="F4" s="63"/>
    </row>
    <row r="5" spans="1:6" ht="12.75" customHeight="1" x14ac:dyDescent="0.2">
      <c r="A5" s="69" t="s">
        <v>20</v>
      </c>
      <c r="B5" s="69"/>
      <c r="C5" s="69"/>
      <c r="D5" s="69"/>
      <c r="E5" s="69"/>
      <c r="F5" s="69"/>
    </row>
    <row r="6" spans="1:6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 t="shared" ref="D207:D222" si="46">((C207/C206)-1)*100</f>
        <v>0</v>
      </c>
      <c r="E207" s="59">
        <f t="shared" si="45"/>
        <v>-0.6763285024154575</v>
      </c>
      <c r="F207" s="59">
        <f t="shared" ref="F207:F222" si="47"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x14ac:dyDescent="0.2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6.5" customHeight="1" x14ac:dyDescent="0.2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">
      <c r="A221" s="33"/>
      <c r="B221" s="34" t="s">
        <v>11</v>
      </c>
      <c r="C221" s="35">
        <v>11.3</v>
      </c>
      <c r="D221" s="59">
        <f>((C221/C220)-1)*100</f>
        <v>0</v>
      </c>
      <c r="E221" s="59">
        <f>((C221/C$211)-1)*100</f>
        <v>8.6538461538461675</v>
      </c>
      <c r="F221" s="59">
        <f>((C221/C209)-1)*100</f>
        <v>9.390125847047436</v>
      </c>
    </row>
    <row r="222" spans="1:6" ht="12.75" customHeight="1" x14ac:dyDescent="0.2">
      <c r="A222" s="33"/>
      <c r="B222" s="34" t="s">
        <v>12</v>
      </c>
      <c r="C222" s="35">
        <v>11.3</v>
      </c>
      <c r="D222" s="59">
        <f t="shared" si="46"/>
        <v>0</v>
      </c>
      <c r="E222" s="59">
        <f t="shared" ref="E222" si="51">((C222/C$211)-1)*100</f>
        <v>8.6538461538461675</v>
      </c>
      <c r="F222" s="59">
        <f t="shared" si="47"/>
        <v>8.6538461538461675</v>
      </c>
    </row>
    <row r="223" spans="1:6" ht="12.75" customHeight="1" x14ac:dyDescent="0.2">
      <c r="A223" s="33"/>
      <c r="B223" s="34" t="s">
        <v>13</v>
      </c>
      <c r="C223" s="35">
        <v>11.41</v>
      </c>
      <c r="D223" s="59">
        <f>((C223/C222)-1)*100</f>
        <v>0.97345132743362761</v>
      </c>
      <c r="E223" s="60">
        <f>((C223/C$211)-1)*100</f>
        <v>9.7115384615384492</v>
      </c>
      <c r="F223" s="59">
        <f>((C223/C211)-1)*100</f>
        <v>9.7115384615384492</v>
      </c>
    </row>
    <row r="224" spans="1:6" x14ac:dyDescent="0.2">
      <c r="A224" s="42">
        <v>2025</v>
      </c>
      <c r="B224" s="43" t="s">
        <v>24</v>
      </c>
      <c r="C224" s="44">
        <v>11.61</v>
      </c>
      <c r="D224" s="58">
        <f>((C224/C223)-1)*100</f>
        <v>1.752848378615246</v>
      </c>
      <c r="E224" s="62">
        <f>((C224/C$223)-1)*100</f>
        <v>1.752848378615246</v>
      </c>
      <c r="F224" s="58">
        <f>((C224/C212)-1)*100</f>
        <v>11.527377521613836</v>
      </c>
    </row>
    <row r="225" spans="1:6" ht="12.75" hidden="1" customHeight="1" x14ac:dyDescent="0.2">
      <c r="A225" s="33"/>
      <c r="B225" s="34" t="s">
        <v>3</v>
      </c>
      <c r="C225" s="35"/>
      <c r="D225" s="59">
        <f t="shared" ref="D224:D229" si="52">((C225/C224)-1)*100</f>
        <v>-100</v>
      </c>
      <c r="E225" s="58">
        <f t="shared" ref="E225:E234" si="53">((C225/C$223)-1)*100</f>
        <v>-100</v>
      </c>
      <c r="F225" s="59">
        <f t="shared" ref="F224:F229" si="54">((C225/C213)-1)*100</f>
        <v>-100</v>
      </c>
    </row>
    <row r="226" spans="1:6" ht="12.75" hidden="1" customHeight="1" x14ac:dyDescent="0.2">
      <c r="A226" s="33"/>
      <c r="B226" s="34" t="s">
        <v>4</v>
      </c>
      <c r="C226" s="35"/>
      <c r="D226" s="59" t="e">
        <f t="shared" si="52"/>
        <v>#DIV/0!</v>
      </c>
      <c r="E226" s="58">
        <f t="shared" si="53"/>
        <v>-100</v>
      </c>
      <c r="F226" s="59">
        <f t="shared" si="54"/>
        <v>-100</v>
      </c>
    </row>
    <row r="227" spans="1:6" ht="12.75" hidden="1" customHeight="1" x14ac:dyDescent="0.2">
      <c r="A227" s="33"/>
      <c r="B227" s="34" t="s">
        <v>5</v>
      </c>
      <c r="C227" s="35"/>
      <c r="D227" s="59" t="e">
        <f t="shared" si="52"/>
        <v>#DIV/0!</v>
      </c>
      <c r="E227" s="58">
        <f t="shared" si="53"/>
        <v>-100</v>
      </c>
      <c r="F227" s="59">
        <f t="shared" si="54"/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2"/>
        <v>#DIV/0!</v>
      </c>
      <c r="E228" s="58">
        <f t="shared" si="53"/>
        <v>-100</v>
      </c>
      <c r="F228" s="59">
        <f t="shared" si="54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2"/>
        <v>#DIV/0!</v>
      </c>
      <c r="E229" s="58">
        <f t="shared" si="53"/>
        <v>-100</v>
      </c>
      <c r="F229" s="59">
        <f t="shared" si="54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8">
        <f t="shared" si="53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8">
        <f t="shared" si="53"/>
        <v>-100</v>
      </c>
      <c r="F231" s="59">
        <f>((C231/C219)-1)*100</f>
        <v>-100</v>
      </c>
    </row>
    <row r="232" spans="1:6" ht="16.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8">
        <f t="shared" si="53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8">
        <f t="shared" si="53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55">((C234/C233)-1)*100</f>
        <v>#DIV/0!</v>
      </c>
      <c r="E234" s="58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2">
        <f>((C235/C$223)-1)*100</f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2025-03-14T14:44:24Z</dcterms:modified>
</cp:coreProperties>
</file>