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SEM DESONERAÇÃO MAO DE OBRA\"/>
    </mc:Choice>
  </mc:AlternateContent>
  <xr:revisionPtr revIDLastSave="0" documentId="13_ncr:1_{DA590708-7112-48E7-B105-F52AEEBEFF20}" xr6:coauthVersionLast="47" xr6:coauthVersionMax="47" xr10:uidLastSave="{00000000-0000-0000-0000-000000000000}"/>
  <bookViews>
    <workbookView xWindow="-120" yWindow="-120" windowWidth="20730" windowHeight="11160" tabRatio="847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4" i="25" l="1"/>
  <c r="E224" i="25"/>
  <c r="D224" i="25"/>
  <c r="F224" i="24"/>
  <c r="E224" i="24"/>
  <c r="D224" i="24"/>
  <c r="F224" i="9"/>
  <c r="E224" i="9"/>
  <c r="D224" i="9"/>
  <c r="F224" i="21"/>
  <c r="E224" i="21"/>
  <c r="D224" i="21"/>
  <c r="F224" i="20"/>
  <c r="E224" i="20"/>
  <c r="D224" i="20"/>
  <c r="F224" i="8"/>
  <c r="E224" i="8"/>
  <c r="D224" i="8"/>
  <c r="F224" i="19"/>
  <c r="E224" i="19"/>
  <c r="D224" i="19"/>
  <c r="F224" i="18"/>
  <c r="E224" i="18"/>
  <c r="D224" i="18"/>
  <c r="F224" i="7"/>
  <c r="E224" i="7"/>
  <c r="D224" i="7"/>
  <c r="F224" i="16"/>
  <c r="E224" i="16"/>
  <c r="D224" i="16"/>
  <c r="F224" i="17"/>
  <c r="E224" i="17"/>
  <c r="D224" i="17"/>
  <c r="F224" i="6"/>
  <c r="E224" i="6"/>
  <c r="D224" i="6"/>
  <c r="F224" i="14"/>
  <c r="E224" i="14"/>
  <c r="D224" i="14"/>
  <c r="F224" i="15"/>
  <c r="E224" i="15"/>
  <c r="D224" i="15"/>
  <c r="F224" i="5"/>
  <c r="E224" i="5"/>
  <c r="D224" i="5"/>
  <c r="F224" i="12"/>
  <c r="E224" i="12"/>
  <c r="D224" i="12"/>
  <c r="F224" i="13"/>
  <c r="E224" i="13"/>
  <c r="D224" i="13"/>
  <c r="F224" i="4"/>
  <c r="E224" i="4"/>
  <c r="D224" i="4"/>
  <c r="F224" i="10"/>
  <c r="E224" i="10"/>
  <c r="D224" i="10"/>
  <c r="F224" i="11"/>
  <c r="E224" i="11"/>
  <c r="D224" i="11"/>
  <c r="F224" i="3"/>
  <c r="E224" i="3"/>
  <c r="D224" i="3"/>
  <c r="D235" i="3"/>
  <c r="D234" i="3"/>
  <c r="D233" i="3"/>
  <c r="D232" i="3"/>
  <c r="D231" i="3"/>
  <c r="D230" i="3"/>
  <c r="D229" i="3"/>
  <c r="D228" i="3"/>
  <c r="D227" i="3"/>
  <c r="D226" i="3"/>
  <c r="D225" i="3"/>
  <c r="F235" i="3"/>
  <c r="F234" i="3"/>
  <c r="F233" i="3"/>
  <c r="F232" i="3"/>
  <c r="F231" i="3"/>
  <c r="F230" i="3"/>
  <c r="F229" i="3"/>
  <c r="F228" i="3"/>
  <c r="F227" i="3"/>
  <c r="F226" i="3"/>
  <c r="F225" i="3"/>
  <c r="E235" i="3"/>
  <c r="E234" i="3"/>
  <c r="E233" i="3"/>
  <c r="E232" i="3"/>
  <c r="E231" i="3"/>
  <c r="E230" i="3"/>
  <c r="E229" i="3"/>
  <c r="E228" i="3"/>
  <c r="E227" i="3"/>
  <c r="E226" i="3"/>
  <c r="E225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26" i="11"/>
  <c r="E226" i="11"/>
  <c r="D226" i="11"/>
  <c r="F225" i="11"/>
  <c r="E225" i="11"/>
  <c r="D225" i="11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26" i="10"/>
  <c r="E226" i="10"/>
  <c r="D226" i="10"/>
  <c r="F225" i="10"/>
  <c r="E225" i="10"/>
  <c r="D225" i="10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27" i="4"/>
  <c r="E227" i="4"/>
  <c r="D227" i="4"/>
  <c r="F226" i="4"/>
  <c r="E226" i="4"/>
  <c r="D226" i="4"/>
  <c r="F225" i="4"/>
  <c r="E225" i="4"/>
  <c r="D225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27" i="13"/>
  <c r="E227" i="13"/>
  <c r="D227" i="13"/>
  <c r="F226" i="13"/>
  <c r="E226" i="13"/>
  <c r="D226" i="13"/>
  <c r="F225" i="13"/>
  <c r="E225" i="13"/>
  <c r="D225" i="1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25" i="12"/>
  <c r="E225" i="12"/>
  <c r="D225" i="12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27" i="5"/>
  <c r="E227" i="5"/>
  <c r="D227" i="5"/>
  <c r="F226" i="5"/>
  <c r="E226" i="5"/>
  <c r="D226" i="5"/>
  <c r="F225" i="5"/>
  <c r="E225" i="5"/>
  <c r="D225" i="5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27" i="15"/>
  <c r="E227" i="15"/>
  <c r="D227" i="15"/>
  <c r="F226" i="15"/>
  <c r="E226" i="15"/>
  <c r="D226" i="15"/>
  <c r="F225" i="15"/>
  <c r="E225" i="15"/>
  <c r="D225" i="15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27" i="14"/>
  <c r="E227" i="14"/>
  <c r="D227" i="14"/>
  <c r="F226" i="14"/>
  <c r="E226" i="14"/>
  <c r="D226" i="14"/>
  <c r="F225" i="14"/>
  <c r="E225" i="14"/>
  <c r="D225" i="14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27" i="6"/>
  <c r="E227" i="6"/>
  <c r="D227" i="6"/>
  <c r="F226" i="6"/>
  <c r="E226" i="6"/>
  <c r="D226" i="6"/>
  <c r="F225" i="6"/>
  <c r="E225" i="6"/>
  <c r="D225" i="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29" i="17"/>
  <c r="E229" i="17"/>
  <c r="D229" i="17"/>
  <c r="F228" i="17"/>
  <c r="E228" i="17"/>
  <c r="D228" i="17"/>
  <c r="F227" i="17"/>
  <c r="E227" i="17"/>
  <c r="D227" i="17"/>
  <c r="F226" i="17"/>
  <c r="E226" i="17"/>
  <c r="D226" i="17"/>
  <c r="F225" i="17"/>
  <c r="E225" i="17"/>
  <c r="D225" i="17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27" i="16"/>
  <c r="E227" i="16"/>
  <c r="D227" i="16"/>
  <c r="F226" i="16"/>
  <c r="E226" i="16"/>
  <c r="D226" i="16"/>
  <c r="F225" i="16"/>
  <c r="E225" i="16"/>
  <c r="D225" i="1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25" i="7"/>
  <c r="E225" i="7"/>
  <c r="D225" i="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26" i="18"/>
  <c r="E226" i="18"/>
  <c r="D226" i="18"/>
  <c r="F225" i="18"/>
  <c r="E225" i="18"/>
  <c r="D225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29" i="19"/>
  <c r="E229" i="19"/>
  <c r="D229" i="19"/>
  <c r="F228" i="19"/>
  <c r="E228" i="19"/>
  <c r="D228" i="19"/>
  <c r="F227" i="19"/>
  <c r="E227" i="19"/>
  <c r="D227" i="19"/>
  <c r="F226" i="19"/>
  <c r="E226" i="19"/>
  <c r="D226" i="19"/>
  <c r="F225" i="19"/>
  <c r="E225" i="19"/>
  <c r="D225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26" i="8"/>
  <c r="E226" i="8"/>
  <c r="D226" i="8"/>
  <c r="F225" i="8"/>
  <c r="E225" i="8"/>
  <c r="D225" i="8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29" i="20"/>
  <c r="E229" i="20"/>
  <c r="D229" i="20"/>
  <c r="F228" i="20"/>
  <c r="E228" i="20"/>
  <c r="D228" i="20"/>
  <c r="F227" i="20"/>
  <c r="E227" i="20"/>
  <c r="D227" i="20"/>
  <c r="F226" i="20"/>
  <c r="E226" i="20"/>
  <c r="D226" i="20"/>
  <c r="F225" i="20"/>
  <c r="E225" i="20"/>
  <c r="D225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29" i="21"/>
  <c r="E229" i="21"/>
  <c r="D229" i="21"/>
  <c r="F228" i="21"/>
  <c r="E228" i="21"/>
  <c r="D228" i="21"/>
  <c r="F227" i="21"/>
  <c r="E227" i="21"/>
  <c r="D227" i="21"/>
  <c r="F226" i="21"/>
  <c r="E226" i="21"/>
  <c r="D226" i="21"/>
  <c r="F225" i="21"/>
  <c r="E225" i="21"/>
  <c r="D225" i="21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27" i="9"/>
  <c r="E227" i="9"/>
  <c r="D227" i="9"/>
  <c r="F226" i="9"/>
  <c r="E226" i="9"/>
  <c r="D226" i="9"/>
  <c r="F225" i="9"/>
  <c r="E225" i="9"/>
  <c r="D225" i="9"/>
  <c r="F235" i="24"/>
  <c r="E235" i="24"/>
  <c r="D235" i="24"/>
  <c r="F234" i="24"/>
  <c r="E234" i="24"/>
  <c r="D234" i="24"/>
  <c r="F233" i="24"/>
  <c r="E233" i="24"/>
  <c r="D233" i="24"/>
  <c r="F232" i="24"/>
  <c r="E232" i="24"/>
  <c r="D232" i="24"/>
  <c r="F231" i="24"/>
  <c r="E231" i="24"/>
  <c r="D231" i="24"/>
  <c r="F230" i="24"/>
  <c r="E230" i="24"/>
  <c r="D230" i="24"/>
  <c r="F229" i="24"/>
  <c r="E229" i="24"/>
  <c r="D229" i="24"/>
  <c r="F228" i="24"/>
  <c r="E228" i="24"/>
  <c r="D228" i="24"/>
  <c r="F227" i="24"/>
  <c r="E227" i="24"/>
  <c r="D227" i="24"/>
  <c r="F226" i="24"/>
  <c r="E226" i="24"/>
  <c r="D226" i="24"/>
  <c r="F225" i="24"/>
  <c r="E225" i="24"/>
  <c r="D225" i="24"/>
  <c r="D235" i="25"/>
  <c r="D234" i="25"/>
  <c r="D233" i="25"/>
  <c r="D232" i="25"/>
  <c r="D230" i="25"/>
  <c r="D229" i="25"/>
  <c r="D228" i="25"/>
  <c r="D227" i="25"/>
  <c r="D226" i="25"/>
  <c r="D225" i="25"/>
  <c r="F235" i="25"/>
  <c r="F234" i="25"/>
  <c r="F233" i="25"/>
  <c r="F232" i="25"/>
  <c r="F230" i="25"/>
  <c r="F229" i="25"/>
  <c r="F228" i="25"/>
  <c r="F227" i="25"/>
  <c r="F226" i="25"/>
  <c r="F225" i="25"/>
  <c r="E235" i="25"/>
  <c r="E234" i="25"/>
  <c r="E233" i="25"/>
  <c r="E231" i="25"/>
  <c r="E229" i="25"/>
  <c r="E228" i="25"/>
  <c r="E227" i="25"/>
  <c r="E226" i="25"/>
  <c r="E225" i="25"/>
  <c r="E232" i="25"/>
  <c r="E230" i="25"/>
  <c r="F231" i="25"/>
  <c r="D231" i="25"/>
  <c r="F223" i="25"/>
  <c r="E223" i="25"/>
  <c r="D223" i="25"/>
  <c r="F223" i="24"/>
  <c r="E223" i="24"/>
  <c r="D223" i="24"/>
  <c r="F223" i="9"/>
  <c r="E223" i="9"/>
  <c r="D223" i="9"/>
  <c r="F223" i="21"/>
  <c r="E223" i="21"/>
  <c r="D223" i="21"/>
  <c r="F223" i="20"/>
  <c r="E223" i="20"/>
  <c r="D223" i="20"/>
  <c r="F223" i="8"/>
  <c r="E223" i="8"/>
  <c r="D223" i="8"/>
  <c r="F223" i="19"/>
  <c r="E223" i="19"/>
  <c r="D223" i="19"/>
  <c r="F223" i="18"/>
  <c r="E223" i="18"/>
  <c r="D223" i="18"/>
  <c r="F223" i="7"/>
  <c r="E223" i="7"/>
  <c r="D223" i="7"/>
  <c r="F223" i="16"/>
  <c r="E223" i="16"/>
  <c r="D223" i="16"/>
  <c r="F223" i="17"/>
  <c r="E223" i="17"/>
  <c r="D223" i="17"/>
  <c r="F223" i="6"/>
  <c r="E223" i="6"/>
  <c r="D223" i="6"/>
  <c r="F223" i="14"/>
  <c r="E223" i="14"/>
  <c r="D223" i="14"/>
  <c r="F223" i="15"/>
  <c r="E223" i="15"/>
  <c r="D223" i="15"/>
  <c r="F223" i="5"/>
  <c r="E223" i="5"/>
  <c r="D223" i="5"/>
  <c r="E223" i="12"/>
  <c r="D223" i="12"/>
  <c r="F223" i="13"/>
  <c r="E223" i="13"/>
  <c r="D223" i="13"/>
  <c r="F223" i="4"/>
  <c r="E223" i="4"/>
  <c r="D223" i="4"/>
  <c r="F223" i="10"/>
  <c r="E223" i="10"/>
  <c r="D223" i="10"/>
  <c r="F223" i="11"/>
  <c r="E223" i="11"/>
  <c r="D223" i="11"/>
  <c r="F223" i="3"/>
  <c r="E223" i="3"/>
  <c r="D223" i="3"/>
  <c r="F221" i="25"/>
  <c r="E221" i="25"/>
  <c r="D221" i="25"/>
  <c r="F221" i="24"/>
  <c r="E221" i="24"/>
  <c r="D221" i="24"/>
  <c r="F221" i="9"/>
  <c r="E221" i="9"/>
  <c r="D221" i="9"/>
  <c r="F221" i="21"/>
  <c r="E221" i="21"/>
  <c r="D221" i="21"/>
  <c r="F221" i="20"/>
  <c r="E221" i="20"/>
  <c r="D221" i="20"/>
  <c r="F221" i="8"/>
  <c r="E221" i="8"/>
  <c r="D221" i="8"/>
  <c r="F221" i="19"/>
  <c r="E221" i="19"/>
  <c r="D221" i="19"/>
  <c r="F221" i="18"/>
  <c r="E221" i="18"/>
  <c r="D221" i="18"/>
  <c r="F221" i="7"/>
  <c r="E221" i="7"/>
  <c r="D221" i="7"/>
  <c r="F221" i="16"/>
  <c r="E221" i="16"/>
  <c r="D221" i="16"/>
  <c r="F221" i="17"/>
  <c r="E221" i="17"/>
  <c r="D221" i="17"/>
  <c r="F221" i="6"/>
  <c r="E221" i="6"/>
  <c r="D221" i="6"/>
  <c r="F221" i="14"/>
  <c r="E221" i="14"/>
  <c r="D221" i="14"/>
  <c r="F221" i="15"/>
  <c r="E221" i="15"/>
  <c r="D221" i="15"/>
  <c r="F221" i="5"/>
  <c r="E221" i="5"/>
  <c r="D221" i="5"/>
  <c r="F221" i="12"/>
  <c r="E221" i="12"/>
  <c r="D221" i="12"/>
  <c r="F221" i="13"/>
  <c r="E221" i="13"/>
  <c r="D221" i="13"/>
  <c r="F221" i="4"/>
  <c r="E221" i="4"/>
  <c r="D221" i="4"/>
  <c r="F221" i="10"/>
  <c r="E221" i="10"/>
  <c r="D221" i="10"/>
  <c r="F221" i="11"/>
  <c r="E221" i="11"/>
  <c r="D221" i="11"/>
  <c r="D221" i="3"/>
  <c r="F220" i="25"/>
  <c r="E220" i="25"/>
  <c r="D220" i="25"/>
  <c r="F220" i="24"/>
  <c r="E220" i="24"/>
  <c r="D220" i="24"/>
  <c r="F220" i="9"/>
  <c r="E220" i="9"/>
  <c r="D220" i="9"/>
  <c r="F220" i="21"/>
  <c r="E220" i="21"/>
  <c r="D220" i="21"/>
  <c r="F220" i="20"/>
  <c r="E220" i="20"/>
  <c r="D220" i="20"/>
  <c r="F220" i="8"/>
  <c r="E220" i="8"/>
  <c r="D220" i="8"/>
  <c r="F220" i="19"/>
  <c r="E220" i="19"/>
  <c r="D220" i="19"/>
  <c r="F220" i="18"/>
  <c r="E220" i="18"/>
  <c r="D220" i="18"/>
  <c r="F220" i="7"/>
  <c r="E220" i="7"/>
  <c r="D220" i="7"/>
  <c r="F220" i="16"/>
  <c r="E220" i="16"/>
  <c r="D220" i="16"/>
  <c r="F220" i="17"/>
  <c r="E220" i="17"/>
  <c r="D220" i="17"/>
  <c r="F220" i="6"/>
  <c r="E220" i="6"/>
  <c r="D220" i="6"/>
  <c r="F220" i="14"/>
  <c r="E220" i="14"/>
  <c r="D220" i="14"/>
  <c r="F220" i="15"/>
  <c r="E220" i="15"/>
  <c r="D220" i="15"/>
  <c r="F220" i="5"/>
  <c r="E220" i="5"/>
  <c r="D220" i="5"/>
  <c r="F220" i="12"/>
  <c r="E220" i="12"/>
  <c r="D220" i="12"/>
  <c r="F220" i="13"/>
  <c r="E220" i="13"/>
  <c r="D220" i="13"/>
  <c r="F220" i="4"/>
  <c r="E220" i="4"/>
  <c r="D220" i="4"/>
  <c r="F220" i="10"/>
  <c r="E220" i="10"/>
  <c r="D220" i="10"/>
  <c r="F220" i="11"/>
  <c r="E220" i="11"/>
  <c r="D220" i="11"/>
  <c r="D220" i="3"/>
  <c r="F219" i="25"/>
  <c r="E219" i="25"/>
  <c r="D219" i="25"/>
  <c r="F219" i="24"/>
  <c r="E219" i="24"/>
  <c r="D219" i="24"/>
  <c r="F219" i="9"/>
  <c r="E219" i="9"/>
  <c r="D219" i="9"/>
  <c r="F219" i="21"/>
  <c r="E219" i="21"/>
  <c r="D219" i="21"/>
  <c r="F219" i="20"/>
  <c r="E219" i="20"/>
  <c r="D219" i="20"/>
  <c r="F219" i="8"/>
  <c r="E219" i="8"/>
  <c r="D219" i="8"/>
  <c r="F219" i="19"/>
  <c r="E219" i="19"/>
  <c r="D219" i="19"/>
  <c r="F219" i="18"/>
  <c r="E219" i="18"/>
  <c r="D219" i="18"/>
  <c r="F219" i="7"/>
  <c r="E219" i="7"/>
  <c r="D219" i="7"/>
  <c r="F219" i="16"/>
  <c r="E219" i="16"/>
  <c r="D219" i="16"/>
  <c r="F219" i="17"/>
  <c r="E219" i="17"/>
  <c r="D219" i="17"/>
  <c r="F219" i="6"/>
  <c r="E219" i="6"/>
  <c r="D219" i="6"/>
  <c r="F219" i="14"/>
  <c r="E219" i="14"/>
  <c r="D219" i="14"/>
  <c r="F219" i="15"/>
  <c r="E219" i="15"/>
  <c r="D219" i="15"/>
  <c r="F219" i="5"/>
  <c r="E219" i="5"/>
  <c r="D219" i="5"/>
  <c r="F219" i="12"/>
  <c r="E219" i="12"/>
  <c r="D219" i="12"/>
  <c r="F219" i="13"/>
  <c r="E219" i="13"/>
  <c r="D219" i="13"/>
  <c r="F219" i="4"/>
  <c r="E219" i="4"/>
  <c r="D219" i="4"/>
  <c r="F219" i="10"/>
  <c r="E219" i="10"/>
  <c r="D219" i="10"/>
  <c r="F219" i="11"/>
  <c r="E219" i="11"/>
  <c r="D219" i="11"/>
  <c r="D219" i="3"/>
  <c r="F218" i="25"/>
  <c r="E218" i="25"/>
  <c r="D218" i="25"/>
  <c r="F218" i="24"/>
  <c r="E218" i="24"/>
  <c r="D218" i="24"/>
  <c r="F218" i="9"/>
  <c r="E218" i="9"/>
  <c r="D218" i="9"/>
  <c r="F218" i="21"/>
  <c r="E218" i="21"/>
  <c r="D218" i="21"/>
  <c r="F218" i="20"/>
  <c r="E218" i="20"/>
  <c r="D218" i="20"/>
  <c r="F218" i="8"/>
  <c r="E218" i="8"/>
  <c r="D218" i="8"/>
  <c r="F218" i="19"/>
  <c r="E218" i="19"/>
  <c r="D218" i="19"/>
  <c r="F218" i="18"/>
  <c r="E218" i="18"/>
  <c r="D218" i="18"/>
  <c r="F218" i="7"/>
  <c r="E218" i="7"/>
  <c r="D218" i="7"/>
  <c r="F218" i="16"/>
  <c r="E218" i="16"/>
  <c r="D218" i="16"/>
  <c r="F218" i="17"/>
  <c r="E218" i="17"/>
  <c r="D218" i="17"/>
  <c r="F218" i="6"/>
  <c r="E218" i="6"/>
  <c r="D218" i="6"/>
  <c r="F218" i="14"/>
  <c r="E218" i="14"/>
  <c r="D218" i="14"/>
  <c r="F218" i="15"/>
  <c r="E218" i="15"/>
  <c r="D218" i="15"/>
  <c r="F218" i="5"/>
  <c r="E218" i="5"/>
  <c r="D218" i="5"/>
  <c r="F218" i="12"/>
  <c r="E218" i="12"/>
  <c r="D218" i="12"/>
  <c r="F218" i="13"/>
  <c r="E218" i="13"/>
  <c r="D218" i="13"/>
  <c r="F218" i="4"/>
  <c r="E218" i="4"/>
  <c r="D218" i="4"/>
  <c r="F218" i="10"/>
  <c r="E218" i="10"/>
  <c r="D218" i="10"/>
  <c r="F218" i="11"/>
  <c r="E218" i="11"/>
  <c r="D218" i="11"/>
  <c r="D218" i="3"/>
  <c r="F217" i="25"/>
  <c r="E217" i="25"/>
  <c r="D217" i="25"/>
  <c r="F217" i="24"/>
  <c r="E217" i="24"/>
  <c r="D217" i="24"/>
  <c r="F217" i="9"/>
  <c r="E217" i="9"/>
  <c r="D217" i="9"/>
  <c r="F217" i="21"/>
  <c r="E217" i="21"/>
  <c r="D217" i="21"/>
  <c r="F217" i="20"/>
  <c r="E217" i="20"/>
  <c r="D217" i="20"/>
  <c r="F217" i="8"/>
  <c r="E217" i="8"/>
  <c r="D217" i="8"/>
  <c r="F217" i="19"/>
  <c r="E217" i="19"/>
  <c r="D217" i="19"/>
  <c r="F217" i="18"/>
  <c r="E217" i="18"/>
  <c r="D217" i="18"/>
  <c r="F217" i="7"/>
  <c r="E217" i="7"/>
  <c r="D217" i="7"/>
  <c r="F217" i="16"/>
  <c r="E217" i="16"/>
  <c r="D217" i="16"/>
  <c r="F217" i="17"/>
  <c r="E217" i="17"/>
  <c r="D217" i="17"/>
  <c r="F217" i="6"/>
  <c r="E217" i="6"/>
  <c r="D217" i="6"/>
  <c r="F217" i="14"/>
  <c r="E217" i="14"/>
  <c r="D217" i="14"/>
  <c r="F217" i="15"/>
  <c r="E217" i="15"/>
  <c r="D217" i="15"/>
  <c r="F217" i="5"/>
  <c r="E217" i="5"/>
  <c r="D217" i="5"/>
  <c r="F217" i="12"/>
  <c r="E217" i="12"/>
  <c r="D217" i="12"/>
  <c r="F217" i="13"/>
  <c r="E217" i="13"/>
  <c r="D217" i="13"/>
  <c r="F217" i="4"/>
  <c r="E217" i="4"/>
  <c r="D217" i="4"/>
  <c r="F217" i="10"/>
  <c r="E217" i="10"/>
  <c r="D217" i="10"/>
  <c r="F217" i="11"/>
  <c r="E217" i="11"/>
  <c r="D217" i="11"/>
  <c r="D217" i="3"/>
  <c r="F216" i="25"/>
  <c r="E216" i="25"/>
  <c r="D216" i="25"/>
  <c r="F216" i="24"/>
  <c r="E216" i="24"/>
  <c r="D216" i="24"/>
  <c r="F216" i="9"/>
  <c r="E216" i="9"/>
  <c r="D216" i="9"/>
  <c r="F216" i="21"/>
  <c r="E216" i="21"/>
  <c r="D216" i="21"/>
  <c r="F216" i="20"/>
  <c r="E216" i="20"/>
  <c r="D216" i="20"/>
  <c r="F216" i="8"/>
  <c r="E216" i="8"/>
  <c r="D216" i="8"/>
  <c r="F216" i="19"/>
  <c r="E216" i="19"/>
  <c r="D216" i="19"/>
  <c r="F216" i="18"/>
  <c r="E216" i="18"/>
  <c r="D216" i="18"/>
  <c r="F216" i="7"/>
  <c r="E216" i="7"/>
  <c r="D216" i="7"/>
  <c r="F216" i="16"/>
  <c r="E216" i="16"/>
  <c r="D216" i="16"/>
  <c r="F216" i="17"/>
  <c r="E216" i="17"/>
  <c r="D216" i="17"/>
  <c r="F216" i="6"/>
  <c r="E216" i="6"/>
  <c r="D216" i="6"/>
  <c r="F216" i="14"/>
  <c r="E216" i="14"/>
  <c r="D216" i="14"/>
  <c r="F216" i="15"/>
  <c r="E216" i="15"/>
  <c r="D216" i="15"/>
  <c r="F216" i="5"/>
  <c r="E216" i="5"/>
  <c r="D216" i="5"/>
  <c r="F216" i="12"/>
  <c r="E216" i="12"/>
  <c r="D216" i="12"/>
  <c r="F216" i="13"/>
  <c r="E216" i="13"/>
  <c r="D216" i="13"/>
  <c r="F216" i="4"/>
  <c r="E216" i="4"/>
  <c r="D216" i="4"/>
  <c r="F216" i="10"/>
  <c r="E216" i="10"/>
  <c r="D216" i="10"/>
  <c r="F216" i="11"/>
  <c r="E216" i="11"/>
  <c r="D216" i="11"/>
  <c r="D216" i="3"/>
  <c r="F215" i="25"/>
  <c r="E215" i="25"/>
  <c r="D215" i="25"/>
  <c r="F215" i="24"/>
  <c r="E215" i="24"/>
  <c r="D215" i="24"/>
  <c r="F215" i="9"/>
  <c r="E215" i="9"/>
  <c r="D215" i="9"/>
  <c r="F215" i="21"/>
  <c r="E215" i="21"/>
  <c r="D215" i="21"/>
  <c r="F215" i="20"/>
  <c r="E215" i="20"/>
  <c r="D215" i="20"/>
  <c r="F215" i="8"/>
  <c r="E215" i="8"/>
  <c r="D215" i="8"/>
  <c r="F215" i="19"/>
  <c r="E215" i="19"/>
  <c r="D215" i="19"/>
  <c r="F215" i="18"/>
  <c r="E215" i="18"/>
  <c r="D215" i="18"/>
  <c r="F215" i="7"/>
  <c r="E215" i="7"/>
  <c r="D215" i="7"/>
  <c r="F215" i="16"/>
  <c r="E215" i="16"/>
  <c r="D215" i="16"/>
  <c r="F215" i="17"/>
  <c r="E215" i="17"/>
  <c r="D215" i="17"/>
  <c r="F215" i="6"/>
  <c r="E215" i="6"/>
  <c r="D215" i="6"/>
  <c r="F215" i="14"/>
  <c r="E215" i="14"/>
  <c r="D215" i="14"/>
  <c r="F215" i="15"/>
  <c r="E215" i="15"/>
  <c r="D215" i="15"/>
  <c r="F215" i="5"/>
  <c r="E215" i="5"/>
  <c r="D215" i="5"/>
  <c r="F215" i="12"/>
  <c r="E215" i="12"/>
  <c r="D215" i="12"/>
  <c r="F215" i="13"/>
  <c r="E215" i="13"/>
  <c r="D215" i="13"/>
  <c r="F215" i="4"/>
  <c r="E215" i="4"/>
  <c r="D215" i="4"/>
  <c r="F215" i="10"/>
  <c r="E215" i="10"/>
  <c r="D215" i="10"/>
  <c r="F215" i="11"/>
  <c r="E215" i="11"/>
  <c r="D215" i="11"/>
  <c r="F215" i="3"/>
  <c r="D215" i="3"/>
  <c r="F214" i="25"/>
  <c r="E214" i="25"/>
  <c r="D214" i="25"/>
  <c r="F214" i="24"/>
  <c r="E214" i="24"/>
  <c r="D214" i="24"/>
  <c r="F214" i="9"/>
  <c r="E214" i="9"/>
  <c r="D214" i="9"/>
  <c r="F214" i="21"/>
  <c r="E214" i="21"/>
  <c r="D214" i="21"/>
  <c r="F214" i="20"/>
  <c r="E214" i="20"/>
  <c r="D214" i="20"/>
  <c r="F214" i="8"/>
  <c r="E214" i="8"/>
  <c r="D214" i="8"/>
  <c r="F214" i="19"/>
  <c r="E214" i="19"/>
  <c r="D214" i="19"/>
  <c r="F214" i="18"/>
  <c r="E214" i="18"/>
  <c r="D214" i="18"/>
  <c r="F214" i="7"/>
  <c r="E214" i="7"/>
  <c r="D214" i="7"/>
  <c r="F214" i="16"/>
  <c r="E214" i="16"/>
  <c r="D214" i="16"/>
  <c r="F214" i="17"/>
  <c r="E214" i="17"/>
  <c r="D214" i="17"/>
  <c r="F214" i="6"/>
  <c r="E214" i="6"/>
  <c r="D214" i="6"/>
  <c r="F214" i="14"/>
  <c r="E214" i="14"/>
  <c r="D214" i="14"/>
  <c r="F214" i="15"/>
  <c r="E214" i="15"/>
  <c r="D214" i="15"/>
  <c r="F214" i="5"/>
  <c r="E214" i="5"/>
  <c r="D214" i="5"/>
  <c r="F214" i="12"/>
  <c r="E214" i="12"/>
  <c r="D214" i="12"/>
  <c r="F214" i="13"/>
  <c r="E214" i="13"/>
  <c r="D214" i="13"/>
  <c r="F214" i="4"/>
  <c r="E214" i="4"/>
  <c r="D214" i="4"/>
  <c r="D213" i="4"/>
  <c r="F214" i="10"/>
  <c r="E214" i="10"/>
  <c r="D214" i="10"/>
  <c r="F214" i="11"/>
  <c r="E214" i="11"/>
  <c r="D214" i="11"/>
  <c r="F214" i="3"/>
  <c r="D214" i="3"/>
  <c r="F213" i="25"/>
  <c r="E213" i="25"/>
  <c r="D213" i="25"/>
  <c r="F213" i="24"/>
  <c r="E213" i="24"/>
  <c r="D213" i="24"/>
  <c r="F213" i="9"/>
  <c r="E213" i="9"/>
  <c r="D213" i="9"/>
  <c r="F213" i="21"/>
  <c r="E213" i="21"/>
  <c r="D213" i="21"/>
  <c r="F213" i="20"/>
  <c r="E213" i="20"/>
  <c r="D213" i="20"/>
  <c r="F213" i="8"/>
  <c r="E213" i="8"/>
  <c r="D213" i="8"/>
  <c r="F213" i="19"/>
  <c r="E213" i="19"/>
  <c r="D213" i="19"/>
  <c r="F213" i="18"/>
  <c r="E213" i="18"/>
  <c r="D213" i="18"/>
  <c r="F213" i="7"/>
  <c r="E213" i="7"/>
  <c r="D213" i="7"/>
  <c r="F213" i="16"/>
  <c r="E213" i="16"/>
  <c r="D213" i="16"/>
  <c r="F213" i="17"/>
  <c r="E213" i="17"/>
  <c r="D213" i="17"/>
  <c r="F213" i="6"/>
  <c r="E213" i="6"/>
  <c r="D213" i="6"/>
  <c r="F213" i="14"/>
  <c r="E213" i="14"/>
  <c r="D213" i="14"/>
  <c r="F213" i="15"/>
  <c r="E213" i="15"/>
  <c r="D213" i="15"/>
  <c r="F213" i="5"/>
  <c r="E213" i="5"/>
  <c r="D213" i="5"/>
  <c r="F213" i="12"/>
  <c r="E213" i="12"/>
  <c r="D213" i="12"/>
  <c r="F213" i="13"/>
  <c r="E213" i="13"/>
  <c r="D213" i="13"/>
  <c r="F213" i="4"/>
  <c r="E213" i="4"/>
  <c r="F213" i="10"/>
  <c r="E213" i="10"/>
  <c r="D213" i="10"/>
  <c r="F213" i="11"/>
  <c r="E213" i="11"/>
  <c r="D213" i="11"/>
  <c r="F213" i="3"/>
  <c r="D213" i="3"/>
  <c r="F212" i="25"/>
  <c r="E212" i="25"/>
  <c r="D212" i="25"/>
  <c r="F212" i="24"/>
  <c r="E212" i="24"/>
  <c r="D212" i="24"/>
  <c r="F212" i="9"/>
  <c r="E212" i="9"/>
  <c r="D212" i="9"/>
  <c r="F212" i="21"/>
  <c r="E212" i="21"/>
  <c r="D212" i="21"/>
  <c r="F212" i="20"/>
  <c r="E212" i="20"/>
  <c r="D212" i="20"/>
  <c r="F212" i="8"/>
  <c r="E212" i="8"/>
  <c r="D212" i="8"/>
  <c r="F212" i="19"/>
  <c r="E212" i="19"/>
  <c r="D212" i="19"/>
  <c r="F212" i="18"/>
  <c r="E212" i="18"/>
  <c r="D212" i="18"/>
  <c r="F212" i="7"/>
  <c r="E212" i="7"/>
  <c r="D212" i="7"/>
  <c r="F212" i="16"/>
  <c r="E212" i="16"/>
  <c r="D212" i="16"/>
  <c r="F212" i="17"/>
  <c r="E212" i="17"/>
  <c r="D212" i="17"/>
  <c r="F212" i="6"/>
  <c r="E212" i="6"/>
  <c r="D212" i="6"/>
  <c r="F212" i="14"/>
  <c r="E212" i="14"/>
  <c r="D212" i="14"/>
  <c r="F212" i="15"/>
  <c r="E212" i="15"/>
  <c r="D212" i="15"/>
  <c r="F212" i="5"/>
  <c r="E212" i="5"/>
  <c r="D212" i="5"/>
  <c r="F212" i="12"/>
  <c r="E212" i="12"/>
  <c r="D212" i="12"/>
  <c r="F212" i="13"/>
  <c r="E212" i="13"/>
  <c r="D212" i="13"/>
  <c r="F212" i="4"/>
  <c r="E212" i="4"/>
  <c r="D212" i="4"/>
  <c r="F212" i="10"/>
  <c r="E212" i="10"/>
  <c r="D212" i="10"/>
  <c r="F212" i="11"/>
  <c r="E212" i="11"/>
  <c r="D212" i="11"/>
  <c r="F212" i="3"/>
  <c r="E212" i="3"/>
  <c r="D212" i="3"/>
  <c r="D222" i="3"/>
  <c r="F222" i="11"/>
  <c r="E222" i="11"/>
  <c r="D222" i="11"/>
  <c r="F222" i="10"/>
  <c r="E222" i="10"/>
  <c r="D222" i="10"/>
  <c r="F222" i="4"/>
  <c r="E222" i="4"/>
  <c r="D222" i="4"/>
  <c r="F222" i="13"/>
  <c r="E222" i="13"/>
  <c r="D222" i="13"/>
  <c r="F223" i="12"/>
  <c r="F222" i="12"/>
  <c r="E222" i="12"/>
  <c r="D222" i="12"/>
  <c r="F222" i="5"/>
  <c r="E222" i="5"/>
  <c r="D222" i="5"/>
  <c r="F222" i="15"/>
  <c r="E222" i="15"/>
  <c r="D222" i="15"/>
  <c r="F222" i="14"/>
  <c r="E222" i="14"/>
  <c r="D222" i="14"/>
  <c r="F222" i="6"/>
  <c r="E222" i="6"/>
  <c r="D222" i="6"/>
  <c r="F222" i="17"/>
  <c r="E222" i="17"/>
  <c r="D222" i="17"/>
  <c r="F222" i="16"/>
  <c r="E222" i="16"/>
  <c r="D222" i="16"/>
  <c r="F222" i="7"/>
  <c r="E222" i="7"/>
  <c r="D222" i="7"/>
  <c r="F222" i="18"/>
  <c r="E222" i="18"/>
  <c r="D222" i="18"/>
  <c r="F222" i="19"/>
  <c r="E222" i="19"/>
  <c r="D222" i="19"/>
  <c r="F222" i="8"/>
  <c r="E222" i="8"/>
  <c r="D222" i="8"/>
  <c r="F222" i="20"/>
  <c r="E222" i="20"/>
  <c r="D222" i="20"/>
  <c r="F222" i="21"/>
  <c r="E222" i="21"/>
  <c r="D222" i="21"/>
  <c r="F222" i="9"/>
  <c r="E222" i="9"/>
  <c r="D222" i="9"/>
  <c r="F222" i="24"/>
  <c r="E222" i="24"/>
  <c r="D222" i="24"/>
  <c r="F222" i="25"/>
  <c r="E222" i="25"/>
  <c r="D222" i="25"/>
  <c r="F211" i="25"/>
  <c r="E211" i="25"/>
  <c r="D211" i="25"/>
  <c r="F210" i="25"/>
  <c r="E210" i="25"/>
  <c r="D210" i="25"/>
  <c r="F211" i="24"/>
  <c r="E211" i="24"/>
  <c r="D211" i="24"/>
  <c r="F210" i="24"/>
  <c r="E210" i="24"/>
  <c r="D210" i="24"/>
  <c r="F211" i="9"/>
  <c r="E211" i="9"/>
  <c r="D211" i="9"/>
  <c r="F210" i="9"/>
  <c r="E210" i="9"/>
  <c r="D210" i="9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7"/>
  <c r="E211" i="7"/>
  <c r="D211" i="7"/>
  <c r="F210" i="7"/>
  <c r="E210" i="7"/>
  <c r="D210" i="7"/>
  <c r="F211" i="16"/>
  <c r="E211" i="16"/>
  <c r="D211" i="16"/>
  <c r="F210" i="16"/>
  <c r="E210" i="16"/>
  <c r="D210" i="16"/>
  <c r="F211" i="17"/>
  <c r="E211" i="17"/>
  <c r="D211" i="17"/>
  <c r="F210" i="17"/>
  <c r="E210" i="17"/>
  <c r="D210" i="17"/>
  <c r="F211" i="6"/>
  <c r="E211" i="6"/>
  <c r="D211" i="6"/>
  <c r="F210" i="6"/>
  <c r="E210" i="6"/>
  <c r="D210" i="6"/>
  <c r="F211" i="14"/>
  <c r="E211" i="14"/>
  <c r="D211" i="14"/>
  <c r="F210" i="14"/>
  <c r="E210" i="14"/>
  <c r="D210" i="14"/>
  <c r="F211" i="15"/>
  <c r="E211" i="15"/>
  <c r="D211" i="15"/>
  <c r="F210" i="15"/>
  <c r="E210" i="15"/>
  <c r="D210" i="15"/>
  <c r="F211" i="5"/>
  <c r="E211" i="5"/>
  <c r="D211" i="5"/>
  <c r="F210" i="5"/>
  <c r="E210" i="5"/>
  <c r="D210" i="5"/>
  <c r="F211" i="12"/>
  <c r="E211" i="12"/>
  <c r="D211" i="12"/>
  <c r="F210" i="12"/>
  <c r="E210" i="12"/>
  <c r="D210" i="12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0"/>
  <c r="E211" i="10"/>
  <c r="D211" i="10"/>
  <c r="F210" i="10"/>
  <c r="E210" i="10"/>
  <c r="D210" i="10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25"/>
  <c r="E209" i="25"/>
  <c r="D209" i="25"/>
  <c r="F209" i="24"/>
  <c r="E209" i="24"/>
  <c r="D209" i="24"/>
  <c r="F209" i="9"/>
  <c r="E209" i="9"/>
  <c r="D209" i="9"/>
  <c r="F209" i="21"/>
  <c r="E209" i="21"/>
  <c r="D209" i="21"/>
  <c r="F209" i="20"/>
  <c r="E209" i="20"/>
  <c r="D209" i="20"/>
  <c r="F209" i="8"/>
  <c r="E209" i="8"/>
  <c r="D209" i="8"/>
  <c r="F209" i="19"/>
  <c r="E209" i="19"/>
  <c r="D209" i="19"/>
  <c r="F209" i="18"/>
  <c r="E209" i="18"/>
  <c r="D209" i="18"/>
  <c r="F209" i="7"/>
  <c r="E209" i="7"/>
  <c r="D209" i="7"/>
  <c r="F209" i="16"/>
  <c r="E209" i="16"/>
  <c r="D209" i="16"/>
  <c r="F209" i="17"/>
  <c r="E209" i="17"/>
  <c r="D209" i="17"/>
  <c r="F209" i="6"/>
  <c r="E209" i="6"/>
  <c r="D209" i="6"/>
  <c r="F209" i="14"/>
  <c r="E209" i="14"/>
  <c r="D209" i="14"/>
  <c r="F209" i="15"/>
  <c r="E209" i="15"/>
  <c r="D209" i="15"/>
  <c r="F209" i="5"/>
  <c r="E209" i="5"/>
  <c r="D209" i="5"/>
  <c r="F209" i="12"/>
  <c r="E209" i="12"/>
  <c r="D209" i="12"/>
  <c r="F209" i="13"/>
  <c r="E209" i="13"/>
  <c r="D209" i="13"/>
  <c r="F209" i="4"/>
  <c r="E209" i="4"/>
  <c r="D209" i="4"/>
  <c r="F209" i="10"/>
  <c r="E209" i="10"/>
  <c r="D209" i="10"/>
  <c r="F209" i="11"/>
  <c r="E209" i="11"/>
  <c r="D209" i="11"/>
  <c r="F209" i="3"/>
  <c r="E209" i="3"/>
  <c r="D209" i="3"/>
  <c r="F208" i="25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E200" i="11"/>
  <c r="D200" i="11"/>
  <c r="D200" i="10"/>
  <c r="D200" i="4"/>
  <c r="E200" i="4"/>
  <c r="E200" i="13"/>
  <c r="D200" i="13"/>
  <c r="E200" i="12"/>
  <c r="D200" i="12"/>
  <c r="E200" i="5"/>
  <c r="D200" i="5"/>
  <c r="E200" i="15"/>
  <c r="D200" i="15"/>
  <c r="E200" i="14"/>
  <c r="D200" i="14"/>
  <c r="E200" i="6"/>
  <c r="D200" i="6"/>
  <c r="E200" i="17"/>
  <c r="D200" i="17"/>
  <c r="E200" i="16"/>
  <c r="D200" i="16"/>
  <c r="E200" i="7"/>
  <c r="D200" i="7"/>
  <c r="E200" i="18"/>
  <c r="D200" i="18"/>
  <c r="E200" i="19"/>
  <c r="D200" i="19"/>
  <c r="E200" i="8"/>
  <c r="D200" i="8"/>
  <c r="E200" i="20"/>
  <c r="D200" i="20"/>
  <c r="E200" i="21"/>
  <c r="E200" i="9"/>
  <c r="E200" i="24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<sst xmlns="http://schemas.openxmlformats.org/spreadsheetml/2006/main" count="6106" uniqueCount="65">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</sst>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0" fontId="18" fillId="0" borderId="8" xfId="1" applyFont="1" applyBorder="1" applyAlignment="1" applyProtection="1">
      <alignment horizontal="center" vertical="center"/>
    </xf>
    <xf numFmtId="40" fontId="18" fillId="0" borderId="8" xfId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11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27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">
      <c r="A201" s="22"/>
      <c r="B201" s="23" t="s">
        <v>4</v>
      </c>
      <c r="C201" s="35">
        <v>45.29</v>
      </c>
      <c r="D201" s="35">
        <f t="shared" ref="D201:D206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">
      <c r="A206" s="22"/>
      <c r="B206" s="23" t="s">
        <v>9</v>
      </c>
      <c r="C206" s="35">
        <v>45.95</v>
      </c>
      <c r="D206" s="35">
        <f t="shared" si="50"/>
        <v>0</v>
      </c>
      <c r="E206" s="36">
        <f t="shared" ref="E206:E211" si="51">((C206/$C$199)-1)*100</f>
        <v>8.9895635673624454</v>
      </c>
      <c r="F206" s="36">
        <f t="shared" ref="F206:F211" si="52">((C206/C194)-1)*100</f>
        <v>8.9895635673624454</v>
      </c>
    </row>
    <row r="207" spans="1:6" x14ac:dyDescent="0.2">
      <c r="A207" s="22"/>
      <c r="B207" s="23" t="s">
        <v>10</v>
      </c>
      <c r="C207" s="35">
        <v>45.95</v>
      </c>
      <c r="D207" s="35">
        <f t="shared" ref="D207:D222" si="53">((C207/C206)-1)*100</f>
        <v>0</v>
      </c>
      <c r="E207" s="36">
        <f t="shared" si="51"/>
        <v>8.9895635673624454</v>
      </c>
      <c r="F207" s="36">
        <f t="shared" si="52"/>
        <v>8.9895635673624454</v>
      </c>
    </row>
    <row r="208" spans="1:6" x14ac:dyDescent="0.2">
      <c r="A208" s="22"/>
      <c r="B208" s="23" t="s">
        <v>11</v>
      </c>
      <c r="C208" s="35">
        <v>45.95</v>
      </c>
      <c r="D208" s="35">
        <f t="shared" si="53"/>
        <v>0</v>
      </c>
      <c r="E208" s="36">
        <f t="shared" si="51"/>
        <v>8.9895635673624454</v>
      </c>
      <c r="F208" s="36">
        <f t="shared" si="52"/>
        <v>8.9895635673624454</v>
      </c>
    </row>
    <row r="209" spans="1:6" x14ac:dyDescent="0.2">
      <c r="A209" s="22"/>
      <c r="B209" s="23" t="s">
        <v>12</v>
      </c>
      <c r="C209" s="35">
        <v>45.95</v>
      </c>
      <c r="D209" s="35">
        <f t="shared" si="53"/>
        <v>0</v>
      </c>
      <c r="E209" s="36">
        <f t="shared" si="51"/>
        <v>8.9895635673624454</v>
      </c>
      <c r="F209" s="36">
        <f t="shared" si="52"/>
        <v>8.9895635673624454</v>
      </c>
    </row>
    <row r="210" spans="1:6" ht="11.25" customHeight="1" x14ac:dyDescent="0.2">
      <c r="A210" s="22"/>
      <c r="B210" s="23" t="s">
        <v>13</v>
      </c>
      <c r="C210" s="35">
        <v>45.95</v>
      </c>
      <c r="D210" s="35">
        <f t="shared" si="53"/>
        <v>0</v>
      </c>
      <c r="E210" s="36">
        <f t="shared" si="51"/>
        <v>8.9895635673624454</v>
      </c>
      <c r="F210" s="36">
        <f t="shared" si="52"/>
        <v>8.9895635673624454</v>
      </c>
    </row>
    <row r="211" spans="1:6" x14ac:dyDescent="0.2">
      <c r="A211" s="45"/>
      <c r="B211" s="46" t="s">
        <v>14</v>
      </c>
      <c r="C211" s="47">
        <v>45.95</v>
      </c>
      <c r="D211" s="47">
        <f t="shared" si="53"/>
        <v>0</v>
      </c>
      <c r="E211" s="37">
        <f t="shared" si="51"/>
        <v>8.9895635673624454</v>
      </c>
      <c r="F211" s="37">
        <f t="shared" si="52"/>
        <v>8.9895635673624454</v>
      </c>
    </row>
    <row r="212" spans="1:6" ht="12.75" customHeight="1" x14ac:dyDescent="0.2">
      <c r="A212" s="27">
        <v>2024</v>
      </c>
      <c r="B212" s="28" t="s">
        <v>37</v>
      </c>
      <c r="C212" s="33">
        <v>49.61</v>
      </c>
      <c r="D212" s="33">
        <f t="shared" ref="D212:D217" si="54">((C212/C211)-1)*100</f>
        <v>7.9651795429815042</v>
      </c>
      <c r="E212" s="34">
        <f>((C212/C$211)-1)*100</f>
        <v>7.9651795429815042</v>
      </c>
      <c r="F212" s="34">
        <f>((C212/C200)-1)*100</f>
        <v>9.5385294767056816</v>
      </c>
    </row>
    <row r="213" spans="1:6" ht="12.75" customHeight="1" x14ac:dyDescent="0.2">
      <c r="A213" s="22"/>
      <c r="B213" s="23" t="s">
        <v>4</v>
      </c>
      <c r="C213" s="35">
        <v>49.61</v>
      </c>
      <c r="D213" s="35">
        <f t="shared" si="54"/>
        <v>0</v>
      </c>
      <c r="E213" s="36">
        <v>7.96</v>
      </c>
      <c r="F213" s="36">
        <f>((C213/C201)-1)*100</f>
        <v>9.5385294767056816</v>
      </c>
    </row>
    <row r="214" spans="1:6" ht="12.75" customHeight="1" x14ac:dyDescent="0.2">
      <c r="A214" s="22"/>
      <c r="B214" s="23" t="s">
        <v>5</v>
      </c>
      <c r="C214" s="35">
        <v>49.61</v>
      </c>
      <c r="D214" s="35">
        <f t="shared" si="54"/>
        <v>0</v>
      </c>
      <c r="E214" s="36">
        <v>7.96</v>
      </c>
      <c r="F214" s="36">
        <f>((C214/C202)-1)*100</f>
        <v>9.5385294767056816</v>
      </c>
    </row>
    <row r="215" spans="1:6" ht="12.75" customHeight="1" x14ac:dyDescent="0.2">
      <c r="A215" s="22"/>
      <c r="B215" s="23" t="s">
        <v>6</v>
      </c>
      <c r="C215" s="35">
        <v>49.61</v>
      </c>
      <c r="D215" s="35">
        <f t="shared" si="54"/>
        <v>0</v>
      </c>
      <c r="E215" s="36">
        <v>7.96</v>
      </c>
      <c r="F215" s="36">
        <f>((C215/C203)-1)*100</f>
        <v>9.5385294767056816</v>
      </c>
    </row>
    <row r="216" spans="1:6" ht="16.5" customHeight="1" x14ac:dyDescent="0.2">
      <c r="A216" s="22"/>
      <c r="B216" s="23" t="s">
        <v>7</v>
      </c>
      <c r="C216" s="35">
        <v>49.61</v>
      </c>
      <c r="D216" s="35">
        <f t="shared" si="54"/>
        <v>0</v>
      </c>
      <c r="E216" s="36">
        <v>7.96</v>
      </c>
      <c r="F216" s="36">
        <v>7.96</v>
      </c>
    </row>
    <row r="217" spans="1:6" ht="12.75" customHeight="1" x14ac:dyDescent="0.2">
      <c r="A217" s="22"/>
      <c r="B217" s="23" t="s">
        <v>8</v>
      </c>
      <c r="C217" s="35">
        <v>49.61</v>
      </c>
      <c r="D217" s="35">
        <f t="shared" si="54"/>
        <v>0</v>
      </c>
      <c r="E217" s="36">
        <v>7.96</v>
      </c>
      <c r="F217" s="36">
        <v>7.96</v>
      </c>
    </row>
    <row r="218" spans="1:6" ht="12.75" customHeight="1" x14ac:dyDescent="0.2">
      <c r="A218" s="22"/>
      <c r="B218" s="23" t="s">
        <v>9</v>
      </c>
      <c r="C218" s="35">
        <v>49.61</v>
      </c>
      <c r="D218" s="35">
        <f>((C218/C217)-1)*100</f>
        <v>0</v>
      </c>
      <c r="E218" s="36">
        <v>7.96</v>
      </c>
      <c r="F218" s="36">
        <v>7.96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0</v>
      </c>
      <c r="E219" s="36">
        <v>7.96</v>
      </c>
      <c r="F219" s="36">
        <v>7.96</v>
      </c>
    </row>
    <row r="220" spans="1:6" ht="13.5" customHeight="1" x14ac:dyDescent="0.2">
      <c r="A220" s="22"/>
      <c r="B220" s="23" t="s">
        <v>11</v>
      </c>
      <c r="C220" s="35">
        <v>49.61</v>
      </c>
      <c r="D220" s="35">
        <f>((C220/C219)-1)*100</f>
        <v>0</v>
      </c>
      <c r="E220" s="36">
        <v>7.96</v>
      </c>
      <c r="F220" s="36">
        <v>7.96</v>
      </c>
    </row>
    <row r="221" spans="1:6" ht="12.75" customHeight="1" x14ac:dyDescent="0.2">
      <c r="A221" s="22"/>
      <c r="B221" s="23" t="s">
        <v>12</v>
      </c>
      <c r="C221" s="35">
        <v>49.61</v>
      </c>
      <c r="D221" s="35">
        <f>((C221/C220)-1)*100</f>
        <v>0</v>
      </c>
      <c r="E221" s="36">
        <v>7.96</v>
      </c>
      <c r="F221" s="36">
        <v>7.96</v>
      </c>
    </row>
    <row r="222" spans="1:6" ht="12.75" customHeight="1" x14ac:dyDescent="0.2">
      <c r="A222" s="22"/>
      <c r="B222" s="23" t="s">
        <v>13</v>
      </c>
      <c r="C222" s="35">
        <v>49.61</v>
      </c>
      <c r="D222" s="35">
        <f t="shared" si="53"/>
        <v>0</v>
      </c>
      <c r="E222" s="36">
        <v>7.96</v>
      </c>
      <c r="F222" s="36">
        <v>7.96</v>
      </c>
    </row>
    <row r="223" spans="1:6" ht="12.75" customHeight="1" x14ac:dyDescent="0.2">
      <c r="A223" s="45"/>
      <c r="B223" s="46" t="s">
        <v>14</v>
      </c>
      <c r="C223" s="47">
        <v>49.61</v>
      </c>
      <c r="D223" s="47">
        <f t="shared" ref="D223:D235" si="55">((C223/C222)-1)*100</f>
        <v>0</v>
      </c>
      <c r="E223" s="37">
        <f>((C223/C$211)-1)*100</f>
        <v>7.9651795429815042</v>
      </c>
      <c r="F223" s="37">
        <f t="shared" ref="F223:F235" si="56">((C223/C211)-1)*100</f>
        <v>7.9651795429815042</v>
      </c>
    </row>
    <row r="224" spans="1:6" ht="12.75" customHeight="1" x14ac:dyDescent="0.2">
      <c r="A224" s="57">
        <v>2025</v>
      </c>
      <c r="B224" s="58" t="s">
        <v>37</v>
      </c>
      <c r="C224" s="59">
        <v>53.34</v>
      </c>
      <c r="D224" s="59">
        <f>((C224/C223)-1)*100</f>
        <v>7.518645434388227</v>
      </c>
      <c r="E224" s="60">
        <f>((C224/C$223)-1)*100</f>
        <v>7.518645434388227</v>
      </c>
      <c r="F224" s="60">
        <f>((C224/C212)-1)*100</f>
        <v>7.518645434388227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55"/>
        <v>-100</v>
      </c>
      <c r="E225" s="36">
        <f t="shared" ref="E224:E235" si="57">((C225/C$223)-1)*100</f>
        <v>-100</v>
      </c>
      <c r="F225" s="36">
        <f t="shared" si="56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55"/>
        <v>#DIV/0!</v>
      </c>
      <c r="E226" s="36">
        <f t="shared" si="57"/>
        <v>-100</v>
      </c>
      <c r="F226" s="36">
        <f t="shared" si="56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5"/>
        <v>#DIV/0!</v>
      </c>
      <c r="E227" s="36">
        <f t="shared" si="57"/>
        <v>-100</v>
      </c>
      <c r="F227" s="36">
        <f t="shared" si="56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5"/>
        <v>#DIV/0!</v>
      </c>
      <c r="E228" s="36">
        <f t="shared" si="57"/>
        <v>-100</v>
      </c>
      <c r="F228" s="36">
        <f t="shared" si="56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5"/>
        <v>#DIV/0!</v>
      </c>
      <c r="E229" s="36">
        <f t="shared" si="57"/>
        <v>-100</v>
      </c>
      <c r="F229" s="36">
        <f t="shared" si="56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5"/>
        <v>#DIV/0!</v>
      </c>
      <c r="E230" s="36">
        <f t="shared" si="57"/>
        <v>-100</v>
      </c>
      <c r="F230" s="36">
        <f t="shared" si="56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5"/>
        <v>#DIV/0!</v>
      </c>
      <c r="E231" s="36">
        <f t="shared" si="57"/>
        <v>-100</v>
      </c>
      <c r="F231" s="36">
        <f t="shared" si="56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5"/>
        <v>#DIV/0!</v>
      </c>
      <c r="E232" s="36">
        <f t="shared" si="57"/>
        <v>-100</v>
      </c>
      <c r="F232" s="36">
        <f t="shared" si="56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5"/>
        <v>#DIV/0!</v>
      </c>
      <c r="E233" s="36">
        <f t="shared" si="57"/>
        <v>-100</v>
      </c>
      <c r="F233" s="36">
        <f t="shared" si="56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5"/>
        <v>#DIV/0!</v>
      </c>
      <c r="E234" s="36">
        <f t="shared" si="57"/>
        <v>-100</v>
      </c>
      <c r="F234" s="36">
        <f t="shared" si="56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5"/>
        <v>#DIV/0!</v>
      </c>
      <c r="E235" s="36">
        <f t="shared" si="57"/>
        <v>-100</v>
      </c>
      <c r="F235" s="36">
        <f t="shared" si="56"/>
        <v>-100</v>
      </c>
    </row>
    <row r="236" spans="1:6" ht="12" customHeight="1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8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199" si="38">((C195/C183)-1)*100</f>
        <v>-35.530546623794216</v>
      </c>
    </row>
    <row r="196" spans="1:6" ht="12" customHeight="1" x14ac:dyDescent="0.2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 t="shared" ref="E206:E211" si="43">((C206/C$199)-1)*100</f>
        <v>0</v>
      </c>
      <c r="F206" s="36">
        <f t="shared" ref="F206:F211" si="44">((C206/C194)-1)*100</f>
        <v>54.53798767967146</v>
      </c>
    </row>
    <row r="207" spans="1:6" x14ac:dyDescent="0.2">
      <c r="A207" s="22"/>
      <c r="B207" s="23" t="s">
        <v>10</v>
      </c>
      <c r="C207" s="35">
        <v>75.260000000000005</v>
      </c>
      <c r="D207" s="35">
        <f t="shared" ref="D207:D222" si="45">((C207/C206)-1)*100</f>
        <v>0</v>
      </c>
      <c r="E207" s="36">
        <f t="shared" si="43"/>
        <v>0</v>
      </c>
      <c r="F207" s="36">
        <f t="shared" si="44"/>
        <v>70.618907277261414</v>
      </c>
    </row>
    <row r="208" spans="1:6" ht="12" customHeight="1" x14ac:dyDescent="0.2">
      <c r="A208" s="22"/>
      <c r="B208" s="23" t="s">
        <v>11</v>
      </c>
      <c r="C208" s="35">
        <v>60.46</v>
      </c>
      <c r="D208" s="35">
        <f t="shared" si="45"/>
        <v>-19.66516077597662</v>
      </c>
      <c r="E208" s="36">
        <f t="shared" si="43"/>
        <v>-19.66516077597662</v>
      </c>
      <c r="F208" s="36">
        <f t="shared" si="44"/>
        <v>24.147843942505133</v>
      </c>
    </row>
    <row r="209" spans="1:6" x14ac:dyDescent="0.2">
      <c r="A209" s="22"/>
      <c r="B209" s="23" t="s">
        <v>12</v>
      </c>
      <c r="C209" s="35">
        <v>75.260000000000005</v>
      </c>
      <c r="D209" s="35">
        <f t="shared" si="45"/>
        <v>24.47899437644725</v>
      </c>
      <c r="E209" s="36">
        <f t="shared" si="43"/>
        <v>0</v>
      </c>
      <c r="F209" s="36">
        <f t="shared" si="44"/>
        <v>0</v>
      </c>
    </row>
    <row r="210" spans="1:6" x14ac:dyDescent="0.2">
      <c r="A210" s="22"/>
      <c r="B210" s="23" t="s">
        <v>13</v>
      </c>
      <c r="C210" s="35">
        <v>75.260000000000005</v>
      </c>
      <c r="D210" s="35">
        <f t="shared" si="45"/>
        <v>0</v>
      </c>
      <c r="E210" s="36">
        <f t="shared" si="43"/>
        <v>0</v>
      </c>
      <c r="F210" s="36">
        <f t="shared" si="44"/>
        <v>0</v>
      </c>
    </row>
    <row r="211" spans="1:6" x14ac:dyDescent="0.2">
      <c r="A211" s="45"/>
      <c r="B211" s="46" t="s">
        <v>14</v>
      </c>
      <c r="C211" s="47">
        <v>75.260000000000005</v>
      </c>
      <c r="D211" s="47">
        <f t="shared" si="45"/>
        <v>0</v>
      </c>
      <c r="E211" s="37">
        <f t="shared" si="43"/>
        <v>0</v>
      </c>
      <c r="F211" s="37">
        <f t="shared" si="44"/>
        <v>0</v>
      </c>
    </row>
    <row r="212" spans="1:6" ht="12.75" customHeight="1" x14ac:dyDescent="0.2">
      <c r="A212" s="27">
        <v>2024</v>
      </c>
      <c r="B212" s="28" t="s">
        <v>37</v>
      </c>
      <c r="C212" s="33">
        <v>75.260000000000005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0</v>
      </c>
    </row>
    <row r="213" spans="1:6" ht="12.75" customHeight="1" x14ac:dyDescent="0.2">
      <c r="A213" s="22"/>
      <c r="B213" s="23" t="s">
        <v>4</v>
      </c>
      <c r="C213" s="35">
        <v>75.260000000000005</v>
      </c>
      <c r="D213" s="35">
        <f t="shared" si="46"/>
        <v>0</v>
      </c>
      <c r="E213" s="36">
        <f t="shared" si="47"/>
        <v>0</v>
      </c>
      <c r="F213" s="36">
        <f t="shared" si="48"/>
        <v>0</v>
      </c>
    </row>
    <row r="214" spans="1:6" ht="12.75" customHeight="1" x14ac:dyDescent="0.2">
      <c r="A214" s="22"/>
      <c r="B214" s="23" t="s">
        <v>5</v>
      </c>
      <c r="C214" s="35">
        <v>75.260000000000005</v>
      </c>
      <c r="D214" s="35">
        <f t="shared" si="46"/>
        <v>0</v>
      </c>
      <c r="E214" s="36">
        <f t="shared" si="47"/>
        <v>0</v>
      </c>
      <c r="F214" s="36">
        <f t="shared" si="48"/>
        <v>0</v>
      </c>
    </row>
    <row r="215" spans="1:6" ht="12.75" customHeight="1" x14ac:dyDescent="0.2">
      <c r="A215" s="22"/>
      <c r="B215" s="23" t="s">
        <v>6</v>
      </c>
      <c r="C215" s="35">
        <v>79.540000000000006</v>
      </c>
      <c r="D215" s="35">
        <f t="shared" si="46"/>
        <v>5.6869519000797286</v>
      </c>
      <c r="E215" s="36">
        <f t="shared" si="47"/>
        <v>5.6869519000797286</v>
      </c>
      <c r="F215" s="36">
        <f t="shared" si="48"/>
        <v>5.6869519000797286</v>
      </c>
    </row>
    <row r="216" spans="1:6" ht="16.5" customHeight="1" x14ac:dyDescent="0.2">
      <c r="A216" s="22"/>
      <c r="B216" s="23" t="s">
        <v>7</v>
      </c>
      <c r="C216" s="35">
        <v>38.07</v>
      </c>
      <c r="D216" s="35">
        <f t="shared" si="46"/>
        <v>-52.13728941413126</v>
      </c>
      <c r="E216" s="36">
        <f t="shared" si="47"/>
        <v>-49.415360085038543</v>
      </c>
      <c r="F216" s="36">
        <f t="shared" si="48"/>
        <v>-49.415360085038543</v>
      </c>
    </row>
    <row r="217" spans="1:6" ht="12.75" customHeight="1" x14ac:dyDescent="0.2">
      <c r="A217" s="22"/>
      <c r="B217" s="23" t="s">
        <v>8</v>
      </c>
      <c r="C217" s="35">
        <v>38.07</v>
      </c>
      <c r="D217" s="35">
        <f t="shared" si="46"/>
        <v>0</v>
      </c>
      <c r="E217" s="36">
        <f t="shared" si="47"/>
        <v>-49.415360085038543</v>
      </c>
      <c r="F217" s="36">
        <f t="shared" si="48"/>
        <v>-49.415360085038543</v>
      </c>
    </row>
    <row r="218" spans="1:6" ht="12.75" customHeight="1" x14ac:dyDescent="0.2">
      <c r="A218" s="22"/>
      <c r="B218" s="23" t="s">
        <v>9</v>
      </c>
      <c r="C218" s="35">
        <v>45.84</v>
      </c>
      <c r="D218" s="35">
        <f>((C218/C217)-1)*100</f>
        <v>20.409771473601278</v>
      </c>
      <c r="E218" s="36">
        <f>((C218/C$211)-1)*100</f>
        <v>-39.091150677650809</v>
      </c>
      <c r="F218" s="36">
        <f>((C218/C206)-1)*100</f>
        <v>-39.091150677650809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8.2242582897033003</v>
      </c>
      <c r="E219" s="36">
        <f>((C219/C$211)-1)*100</f>
        <v>-34.081849588094613</v>
      </c>
      <c r="F219" s="36">
        <f>((C219/C207)-1)*100</f>
        <v>-34.081849588094613</v>
      </c>
    </row>
    <row r="220" spans="1:6" ht="13.5" customHeight="1" x14ac:dyDescent="0.2">
      <c r="A220" s="22"/>
      <c r="B220" s="23" t="s">
        <v>11</v>
      </c>
      <c r="C220" s="35">
        <v>49.61</v>
      </c>
      <c r="D220" s="35">
        <f>((C220/C219)-1)*100</f>
        <v>0</v>
      </c>
      <c r="E220" s="36">
        <f>((C220/C$211)-1)*100</f>
        <v>-34.081849588094613</v>
      </c>
      <c r="F220" s="36">
        <f>((C220/C208)-1)*100</f>
        <v>-17.945749255706257</v>
      </c>
    </row>
    <row r="221" spans="1:6" ht="12.75" customHeight="1" x14ac:dyDescent="0.2">
      <c r="A221" s="22"/>
      <c r="B221" s="23" t="s">
        <v>12</v>
      </c>
      <c r="C221" s="35">
        <v>39.49</v>
      </c>
      <c r="D221" s="35">
        <f>((C221/C220)-1)*100</f>
        <v>-20.399113082039911</v>
      </c>
      <c r="E221" s="36">
        <f>((C221/C$211)-1)*100</f>
        <v>-47.528567632208343</v>
      </c>
      <c r="F221" s="36">
        <f>((C221/C209)-1)*100</f>
        <v>-47.528567632208343</v>
      </c>
    </row>
    <row r="222" spans="1:6" ht="12.75" customHeight="1" x14ac:dyDescent="0.2">
      <c r="A222" s="22"/>
      <c r="B222" s="23" t="s">
        <v>13</v>
      </c>
      <c r="C222" s="35">
        <v>39.04</v>
      </c>
      <c r="D222" s="35">
        <f t="shared" si="45"/>
        <v>-1.139528994682204</v>
      </c>
      <c r="E222" s="36">
        <f t="shared" ref="E222" si="49">((C222/C$211)-1)*100</f>
        <v>-48.126494817964392</v>
      </c>
      <c r="F222" s="36">
        <f t="shared" ref="F222" si="50">((C222/C210)-1)*100</f>
        <v>-48.126494817964392</v>
      </c>
    </row>
    <row r="223" spans="1:6" ht="12.75" customHeight="1" x14ac:dyDescent="0.2">
      <c r="A223" s="45"/>
      <c r="B223" s="46" t="s">
        <v>14</v>
      </c>
      <c r="C223" s="47">
        <v>39.04</v>
      </c>
      <c r="D223" s="47">
        <f t="shared" ref="D223:D235" si="51">((C223/C222)-1)*100</f>
        <v>0</v>
      </c>
      <c r="E223" s="37">
        <f>((C223/C$211)-1)*100</f>
        <v>-48.126494817964392</v>
      </c>
      <c r="F223" s="37">
        <f t="shared" ref="F223:F235" si="52">((C223/C211)-1)*100</f>
        <v>-48.126494817964392</v>
      </c>
    </row>
    <row r="224" spans="1:6" ht="12.75" customHeight="1" x14ac:dyDescent="0.2">
      <c r="A224" s="57">
        <v>2025</v>
      </c>
      <c r="B224" s="58" t="s">
        <v>37</v>
      </c>
      <c r="C224" s="59">
        <v>51.54</v>
      </c>
      <c r="D224" s="59">
        <f>((C224/C223)-1)*100</f>
        <v>32.018442622950815</v>
      </c>
      <c r="E224" s="60">
        <f>((C224/C$223)-1)*100</f>
        <v>32.018442622950815</v>
      </c>
      <c r="F224" s="60">
        <f>((C224/C212)-1)*100</f>
        <v>-31.517406324740904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51"/>
        <v>-100</v>
      </c>
      <c r="E225" s="36">
        <f t="shared" ref="E224:E235" si="53">((C225/C$223)-1)*100</f>
        <v>-100</v>
      </c>
      <c r="F225" s="36">
        <f t="shared" si="52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51"/>
        <v>#DIV/0!</v>
      </c>
      <c r="E226" s="36">
        <f t="shared" si="53"/>
        <v>-100</v>
      </c>
      <c r="F226" s="36">
        <f t="shared" si="52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1"/>
        <v>#DIV/0!</v>
      </c>
      <c r="E227" s="36">
        <f t="shared" si="53"/>
        <v>-100</v>
      </c>
      <c r="F227" s="36">
        <f t="shared" si="52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1"/>
        <v>#DIV/0!</v>
      </c>
      <c r="E228" s="36">
        <f t="shared" si="53"/>
        <v>-100</v>
      </c>
      <c r="F228" s="36">
        <f t="shared" si="52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1"/>
        <v>#DIV/0!</v>
      </c>
      <c r="E229" s="36">
        <f t="shared" si="53"/>
        <v>-100</v>
      </c>
      <c r="F229" s="36">
        <f t="shared" si="52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1"/>
        <v>#DIV/0!</v>
      </c>
      <c r="E230" s="36">
        <f t="shared" si="53"/>
        <v>-100</v>
      </c>
      <c r="F230" s="36">
        <f t="shared" si="52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1"/>
        <v>#DIV/0!</v>
      </c>
      <c r="E231" s="36">
        <f t="shared" si="53"/>
        <v>-100</v>
      </c>
      <c r="F231" s="36">
        <f t="shared" si="52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1"/>
        <v>#DIV/0!</v>
      </c>
      <c r="E232" s="36">
        <f t="shared" si="53"/>
        <v>-100</v>
      </c>
      <c r="F232" s="36">
        <f t="shared" si="52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1"/>
        <v>#DIV/0!</v>
      </c>
      <c r="E233" s="36">
        <f t="shared" si="53"/>
        <v>-100</v>
      </c>
      <c r="F233" s="36">
        <f t="shared" si="52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1"/>
        <v>#DIV/0!</v>
      </c>
      <c r="E234" s="36">
        <f t="shared" si="53"/>
        <v>-100</v>
      </c>
      <c r="F234" s="36">
        <f t="shared" si="52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1"/>
        <v>#DIV/0!</v>
      </c>
      <c r="E235" s="36">
        <f t="shared" si="53"/>
        <v>-100</v>
      </c>
      <c r="F235" s="36">
        <f t="shared" si="52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7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199" si="34">((C195/C183)-1)*100</f>
        <v>1.8159433671898872</v>
      </c>
    </row>
    <row r="196" spans="1:6" x14ac:dyDescent="0.2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">
      <c r="A201" s="22"/>
      <c r="B201" s="23" t="s">
        <v>4</v>
      </c>
      <c r="C201" s="35">
        <v>67.72</v>
      </c>
      <c r="D201" s="35">
        <f t="shared" ref="D201:D206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 t="shared" ref="E206:E211" si="39">((C206/C$199)-1)*100</f>
        <v>7.3365231259968189</v>
      </c>
      <c r="F206" s="36">
        <f t="shared" ref="F206:F211" si="40">((C206/C194)-1)*100</f>
        <v>15.329490574855908</v>
      </c>
    </row>
    <row r="207" spans="1:6" x14ac:dyDescent="0.2">
      <c r="A207" s="22"/>
      <c r="B207" s="23" t="s">
        <v>10</v>
      </c>
      <c r="C207" s="35">
        <v>74.03</v>
      </c>
      <c r="D207" s="35">
        <f t="shared" ref="D207:D222" si="41">((C207/C206)-1)*100</f>
        <v>0</v>
      </c>
      <c r="E207" s="36">
        <f t="shared" si="39"/>
        <v>7.3365231259968189</v>
      </c>
      <c r="F207" s="36">
        <f t="shared" si="40"/>
        <v>11.895405078597342</v>
      </c>
    </row>
    <row r="208" spans="1:6" x14ac:dyDescent="0.2">
      <c r="A208" s="22"/>
      <c r="B208" s="23" t="s">
        <v>11</v>
      </c>
      <c r="C208" s="35">
        <v>71.81</v>
      </c>
      <c r="D208" s="35">
        <f t="shared" si="41"/>
        <v>-2.998784276644606</v>
      </c>
      <c r="E208" s="36">
        <f t="shared" si="39"/>
        <v>4.1177323473974292</v>
      </c>
      <c r="F208" s="36">
        <f t="shared" si="40"/>
        <v>8.2454024721133621</v>
      </c>
    </row>
    <row r="209" spans="1:6" x14ac:dyDescent="0.2">
      <c r="A209" s="22"/>
      <c r="B209" s="23" t="s">
        <v>12</v>
      </c>
      <c r="C209" s="35">
        <v>74</v>
      </c>
      <c r="D209" s="35">
        <f t="shared" si="41"/>
        <v>3.0497145244394952</v>
      </c>
      <c r="E209" s="36">
        <f t="shared" si="39"/>
        <v>7.2930259533130259</v>
      </c>
      <c r="F209" s="36">
        <f t="shared" si="40"/>
        <v>18.475824527697714</v>
      </c>
    </row>
    <row r="210" spans="1:6" x14ac:dyDescent="0.2">
      <c r="A210" s="22"/>
      <c r="B210" s="23" t="s">
        <v>13</v>
      </c>
      <c r="C210" s="35">
        <v>74</v>
      </c>
      <c r="D210" s="35">
        <f t="shared" si="41"/>
        <v>0</v>
      </c>
      <c r="E210" s="36">
        <f t="shared" si="39"/>
        <v>7.2930259533130259</v>
      </c>
      <c r="F210" s="36">
        <f t="shared" si="40"/>
        <v>7.2930259533130259</v>
      </c>
    </row>
    <row r="211" spans="1:6" x14ac:dyDescent="0.2">
      <c r="A211" s="45"/>
      <c r="B211" s="46" t="s">
        <v>14</v>
      </c>
      <c r="C211" s="47">
        <v>74.010000000000005</v>
      </c>
      <c r="D211" s="47">
        <f t="shared" si="41"/>
        <v>1.3513513513530029E-2</v>
      </c>
      <c r="E211" s="37">
        <f t="shared" si="39"/>
        <v>7.3075250108743051</v>
      </c>
      <c r="F211" s="37">
        <f t="shared" si="40"/>
        <v>7.3075250108743051</v>
      </c>
    </row>
    <row r="212" spans="1:6" ht="12.75" customHeight="1" x14ac:dyDescent="0.2">
      <c r="A212" s="27">
        <v>2024</v>
      </c>
      <c r="B212" s="28" t="s">
        <v>37</v>
      </c>
      <c r="C212" s="33">
        <v>74.78</v>
      </c>
      <c r="D212" s="33">
        <f t="shared" ref="D212:D217" si="42">((C212/C211)-1)*100</f>
        <v>1.0403999459532409</v>
      </c>
      <c r="E212" s="34">
        <f t="shared" ref="E212:E217" si="43">((C212/C$211)-1)*100</f>
        <v>1.0403999459532409</v>
      </c>
      <c r="F212" s="34">
        <f t="shared" ref="F212:F217" si="44">((C212/C200)-1)*100</f>
        <v>11.645267243953406</v>
      </c>
    </row>
    <row r="213" spans="1:6" ht="12.75" customHeight="1" x14ac:dyDescent="0.2">
      <c r="A213" s="22"/>
      <c r="B213" s="23" t="s">
        <v>4</v>
      </c>
      <c r="C213" s="35">
        <v>77.599999999999994</v>
      </c>
      <c r="D213" s="35">
        <f t="shared" si="42"/>
        <v>3.771061781224927</v>
      </c>
      <c r="E213" s="36">
        <f t="shared" si="43"/>
        <v>4.8506958519118903</v>
      </c>
      <c r="F213" s="36">
        <f t="shared" si="44"/>
        <v>14.58948611931481</v>
      </c>
    </row>
    <row r="214" spans="1:6" ht="12.75" customHeight="1" x14ac:dyDescent="0.2">
      <c r="A214" s="22"/>
      <c r="B214" s="23" t="s">
        <v>5</v>
      </c>
      <c r="C214" s="35">
        <v>81.86</v>
      </c>
      <c r="D214" s="35">
        <f t="shared" si="42"/>
        <v>5.4896907216494872</v>
      </c>
      <c r="E214" s="36">
        <f t="shared" si="43"/>
        <v>10.606674773679226</v>
      </c>
      <c r="F214" s="36">
        <f t="shared" si="44"/>
        <v>5.721296655043262</v>
      </c>
    </row>
    <row r="215" spans="1:6" ht="12.75" customHeight="1" x14ac:dyDescent="0.2">
      <c r="A215" s="22"/>
      <c r="B215" s="23" t="s">
        <v>6</v>
      </c>
      <c r="C215" s="35">
        <v>82.12</v>
      </c>
      <c r="D215" s="35">
        <f t="shared" si="42"/>
        <v>0.31761544099682126</v>
      </c>
      <c r="E215" s="36">
        <f t="shared" si="43"/>
        <v>10.957978651533583</v>
      </c>
      <c r="F215" s="36">
        <f t="shared" si="44"/>
        <v>14.008052200472033</v>
      </c>
    </row>
    <row r="216" spans="1:6" ht="16.5" customHeight="1" x14ac:dyDescent="0.2">
      <c r="A216" s="22"/>
      <c r="B216" s="23" t="s">
        <v>7</v>
      </c>
      <c r="C216" s="35">
        <v>83.34</v>
      </c>
      <c r="D216" s="35">
        <f t="shared" si="42"/>
        <v>1.485630784218217</v>
      </c>
      <c r="E216" s="36">
        <f t="shared" si="43"/>
        <v>12.606404539927031</v>
      </c>
      <c r="F216" s="36">
        <f t="shared" si="44"/>
        <v>11.312942433551477</v>
      </c>
    </row>
    <row r="217" spans="1:6" ht="12.75" customHeight="1" x14ac:dyDescent="0.2">
      <c r="A217" s="22"/>
      <c r="B217" s="23" t="s">
        <v>8</v>
      </c>
      <c r="C217" s="35">
        <v>81.62</v>
      </c>
      <c r="D217" s="35">
        <f t="shared" si="42"/>
        <v>-2.0638348932085382</v>
      </c>
      <c r="E217" s="36">
        <f t="shared" si="43"/>
        <v>10.282394271044449</v>
      </c>
      <c r="F217" s="36">
        <f t="shared" si="44"/>
        <v>6.2898814949863269</v>
      </c>
    </row>
    <row r="218" spans="1:6" ht="12.75" customHeight="1" x14ac:dyDescent="0.2">
      <c r="A218" s="22"/>
      <c r="B218" s="23" t="s">
        <v>9</v>
      </c>
      <c r="C218" s="35">
        <v>86.81</v>
      </c>
      <c r="D218" s="35">
        <f>((C218/C217)-1)*100</f>
        <v>6.3587356040186283</v>
      </c>
      <c r="E218" s="36">
        <f>((C218/C$211)-1)*100</f>
        <v>17.294960140521543</v>
      </c>
      <c r="F218" s="36">
        <f>((C218/C206)-1)*100</f>
        <v>17.263271646629754</v>
      </c>
    </row>
    <row r="219" spans="1:6" ht="12.75" customHeight="1" x14ac:dyDescent="0.2">
      <c r="A219" s="22"/>
      <c r="B219" s="23" t="s">
        <v>10</v>
      </c>
      <c r="C219" s="35">
        <v>90.08</v>
      </c>
      <c r="D219" s="35">
        <f>((C219/C218)-1)*100</f>
        <v>3.7668471374265655</v>
      </c>
      <c r="E219" s="36">
        <f>((C219/C$211)-1)*100</f>
        <v>21.713281988920397</v>
      </c>
      <c r="F219" s="36">
        <f>((C219/C207)-1)*100</f>
        <v>21.680399837903551</v>
      </c>
    </row>
    <row r="220" spans="1:6" ht="17.25" customHeight="1" x14ac:dyDescent="0.2">
      <c r="A220" s="22"/>
      <c r="B220" s="23" t="s">
        <v>11</v>
      </c>
      <c r="C220" s="35">
        <v>89.9</v>
      </c>
      <c r="D220" s="35">
        <f>((C220/C219)-1)*100</f>
        <v>-0.19982238010656239</v>
      </c>
      <c r="E220" s="36">
        <f>((C220/C$211)-1)*100</f>
        <v>21.470071611944341</v>
      </c>
      <c r="F220" s="36">
        <f>((C220/C208)-1)*100</f>
        <v>25.191477510096092</v>
      </c>
    </row>
    <row r="221" spans="1:6" ht="12.75" customHeight="1" x14ac:dyDescent="0.2">
      <c r="A221" s="22"/>
      <c r="B221" s="23" t="s">
        <v>12</v>
      </c>
      <c r="C221" s="35">
        <v>86.13</v>
      </c>
      <c r="D221" s="35">
        <f>((C221/C220)-1)*100</f>
        <v>-4.19354838709679</v>
      </c>
      <c r="E221" s="36">
        <f>((C221/C$211)-1)*100</f>
        <v>16.376165383056328</v>
      </c>
      <c r="F221" s="36">
        <f>((C221/C209)-1)*100</f>
        <v>16.391891891891895</v>
      </c>
    </row>
    <row r="222" spans="1:6" ht="12.75" customHeight="1" x14ac:dyDescent="0.2">
      <c r="A222" s="22"/>
      <c r="B222" s="23" t="s">
        <v>13</v>
      </c>
      <c r="C222" s="35">
        <v>88.7</v>
      </c>
      <c r="D222" s="35">
        <f t="shared" si="41"/>
        <v>2.9838616045512634</v>
      </c>
      <c r="E222" s="36">
        <f t="shared" ref="E222" si="45">((C222/C$211)-1)*100</f>
        <v>19.848669098770433</v>
      </c>
      <c r="F222" s="36">
        <f t="shared" ref="F222" si="46">((C222/C210)-1)*100</f>
        <v>19.864864864864874</v>
      </c>
    </row>
    <row r="223" spans="1:6" ht="12.75" customHeight="1" x14ac:dyDescent="0.2">
      <c r="A223" s="45"/>
      <c r="B223" s="46" t="s">
        <v>14</v>
      </c>
      <c r="C223" s="47">
        <v>91.01</v>
      </c>
      <c r="D223" s="47">
        <f t="shared" ref="D223:D235" si="47">((C223/C222)-1)*100</f>
        <v>2.6042841037204001</v>
      </c>
      <c r="E223" s="37">
        <f>((C223/C$211)-1)*100</f>
        <v>22.969868936630178</v>
      </c>
      <c r="F223" s="37">
        <f t="shared" ref="F223:F235" si="48">((C223/C211)-1)*100</f>
        <v>22.969868936630178</v>
      </c>
    </row>
    <row r="224" spans="1:6" ht="12.75" customHeight="1" x14ac:dyDescent="0.2">
      <c r="A224" s="57">
        <v>2025</v>
      </c>
      <c r="B224" s="58" t="s">
        <v>37</v>
      </c>
      <c r="C224" s="59">
        <v>95.79</v>
      </c>
      <c r="D224" s="59">
        <f>((C224/C223)-1)*100</f>
        <v>5.2521700911987601</v>
      </c>
      <c r="E224" s="60">
        <f>((C224/C$223)-1)*100</f>
        <v>5.2521700911987601</v>
      </c>
      <c r="F224" s="60">
        <f>((C224/C212)-1)*100</f>
        <v>28.095747526076487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47"/>
        <v>-100</v>
      </c>
      <c r="E225" s="36">
        <f t="shared" ref="E224:E235" si="49">((C225/C$223)-1)*100</f>
        <v>-100</v>
      </c>
      <c r="F225" s="36">
        <f t="shared" si="48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47"/>
        <v>#DIV/0!</v>
      </c>
      <c r="E226" s="36">
        <f t="shared" si="49"/>
        <v>-100</v>
      </c>
      <c r="F226" s="36">
        <f t="shared" si="48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7"/>
        <v>#DIV/0!</v>
      </c>
      <c r="E227" s="36">
        <f t="shared" si="49"/>
        <v>-100</v>
      </c>
      <c r="F227" s="36">
        <f t="shared" si="48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7"/>
        <v>#DIV/0!</v>
      </c>
      <c r="E228" s="36">
        <f t="shared" si="49"/>
        <v>-100</v>
      </c>
      <c r="F228" s="36">
        <f t="shared" si="48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7"/>
        <v>#DIV/0!</v>
      </c>
      <c r="E229" s="36">
        <f t="shared" si="49"/>
        <v>-100</v>
      </c>
      <c r="F229" s="36">
        <f t="shared" si="48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7"/>
        <v>#DIV/0!</v>
      </c>
      <c r="E230" s="36">
        <f t="shared" si="49"/>
        <v>-100</v>
      </c>
      <c r="F230" s="36">
        <f t="shared" si="48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7"/>
        <v>#DIV/0!</v>
      </c>
      <c r="E231" s="36">
        <f t="shared" si="49"/>
        <v>-100</v>
      </c>
      <c r="F231" s="36">
        <f t="shared" si="48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7"/>
        <v>#DIV/0!</v>
      </c>
      <c r="E232" s="36">
        <f t="shared" si="49"/>
        <v>-100</v>
      </c>
      <c r="F232" s="36">
        <f t="shared" si="48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7"/>
        <v>#DIV/0!</v>
      </c>
      <c r="E233" s="36">
        <f t="shared" si="49"/>
        <v>-100</v>
      </c>
      <c r="F233" s="36">
        <f t="shared" si="48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7"/>
        <v>#DIV/0!</v>
      </c>
      <c r="E234" s="36">
        <f t="shared" si="49"/>
        <v>-100</v>
      </c>
      <c r="F234" s="36">
        <f t="shared" si="48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7"/>
        <v>#DIV/0!</v>
      </c>
      <c r="E235" s="36">
        <f t="shared" si="49"/>
        <v>-100</v>
      </c>
      <c r="F235" s="36">
        <f t="shared" si="48"/>
        <v>-100</v>
      </c>
    </row>
    <row r="236" spans="1:6" x14ac:dyDescent="0.2">
      <c r="A236" s="7" t="s">
        <v>38</v>
      </c>
      <c r="B236" s="32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08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">
      <c r="A195" s="22"/>
      <c r="B195" s="23" t="s">
        <v>10</v>
      </c>
      <c r="C195" s="35">
        <v>38.93</v>
      </c>
      <c r="D195" s="35">
        <f t="shared" ref="D195:D200" si="39">((C195/C194)-1)*100</f>
        <v>0</v>
      </c>
      <c r="E195" s="36">
        <f t="shared" si="37"/>
        <v>4.3699731903485306</v>
      </c>
      <c r="F195" s="36">
        <f t="shared" ref="F195:F199" si="40">((C195/C183)-1)*100</f>
        <v>4.3699731903485306</v>
      </c>
    </row>
    <row r="196" spans="1:6" x14ac:dyDescent="0.2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-21.800855698171915</v>
      </c>
    </row>
    <row r="201" spans="1:6" x14ac:dyDescent="0.2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 t="shared" ref="F206:F211" si="45">((C206/C194)-1)*100</f>
        <v>9.6840482918058015</v>
      </c>
    </row>
    <row r="207" spans="1:6" x14ac:dyDescent="0.2">
      <c r="A207" s="22"/>
      <c r="B207" s="23" t="s">
        <v>10</v>
      </c>
      <c r="C207" s="35">
        <v>42.7</v>
      </c>
      <c r="D207" s="35">
        <f t="shared" ref="D207:D222" si="46">((C207/C206)-1)*100</f>
        <v>0</v>
      </c>
      <c r="E207" s="36">
        <f>((C207/C$199)-1)*100</f>
        <v>6.1924894304899336</v>
      </c>
      <c r="F207" s="36">
        <f t="shared" si="45"/>
        <v>9.6840482918058015</v>
      </c>
    </row>
    <row r="208" spans="1:6" x14ac:dyDescent="0.2">
      <c r="A208" s="22"/>
      <c r="B208" s="23" t="s">
        <v>11</v>
      </c>
      <c r="C208" s="35">
        <v>48.59</v>
      </c>
      <c r="D208" s="35">
        <f t="shared" si="46"/>
        <v>13.793911007025761</v>
      </c>
      <c r="E208" s="36">
        <f>((C208/C$199)-1)*100</f>
        <v>20.840586918676962</v>
      </c>
      <c r="F208" s="36">
        <f t="shared" si="45"/>
        <v>18.512195121951237</v>
      </c>
    </row>
    <row r="209" spans="1:6" x14ac:dyDescent="0.2">
      <c r="A209" s="22"/>
      <c r="B209" s="23" t="s">
        <v>12</v>
      </c>
      <c r="C209" s="35">
        <v>55.71</v>
      </c>
      <c r="D209" s="35">
        <f t="shared" si="46"/>
        <v>14.653220827330715</v>
      </c>
      <c r="E209" s="36">
        <f>((C209/C$199)-1)*100</f>
        <v>38.547624968913198</v>
      </c>
      <c r="F209" s="36">
        <f t="shared" si="45"/>
        <v>35.878048780487816</v>
      </c>
    </row>
    <row r="210" spans="1:6" x14ac:dyDescent="0.2">
      <c r="A210" s="22"/>
      <c r="B210" s="23" t="s">
        <v>13</v>
      </c>
      <c r="C210" s="35">
        <v>60.1</v>
      </c>
      <c r="D210" s="35">
        <f t="shared" si="46"/>
        <v>7.8800933405133833</v>
      </c>
      <c r="E210" s="36">
        <f>((C210/C$199)-1)*100</f>
        <v>49.465307137527972</v>
      </c>
      <c r="F210" s="36">
        <f t="shared" si="45"/>
        <v>48.468379446640327</v>
      </c>
    </row>
    <row r="211" spans="1:6" x14ac:dyDescent="0.2">
      <c r="A211" s="45"/>
      <c r="B211" s="46" t="s">
        <v>14</v>
      </c>
      <c r="C211" s="47">
        <v>66.25</v>
      </c>
      <c r="D211" s="47">
        <f t="shared" si="46"/>
        <v>10.232945091514134</v>
      </c>
      <c r="E211" s="37">
        <f>((C211/C$199)-1)*100</f>
        <v>64.760009947774179</v>
      </c>
      <c r="F211" s="37">
        <f t="shared" si="45"/>
        <v>64.760009947774179</v>
      </c>
    </row>
    <row r="212" spans="1:6" ht="12.75" customHeight="1" x14ac:dyDescent="0.2">
      <c r="A212" s="27">
        <v>2024</v>
      </c>
      <c r="B212" s="28" t="s">
        <v>37</v>
      </c>
      <c r="C212" s="33">
        <v>66.25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64.760009947774179</v>
      </c>
    </row>
    <row r="213" spans="1:6" ht="12.75" customHeight="1" x14ac:dyDescent="0.2">
      <c r="A213" s="22"/>
      <c r="B213" s="23" t="s">
        <v>4</v>
      </c>
      <c r="C213" s="35">
        <v>68.72</v>
      </c>
      <c r="D213" s="35">
        <f t="shared" si="47"/>
        <v>3.7283018867924511</v>
      </c>
      <c r="E213" s="36">
        <f t="shared" si="48"/>
        <v>3.7283018867924511</v>
      </c>
      <c r="F213" s="36">
        <f t="shared" si="49"/>
        <v>69.762845849802389</v>
      </c>
    </row>
    <row r="214" spans="1:6" ht="12.75" customHeight="1" x14ac:dyDescent="0.2">
      <c r="A214" s="22"/>
      <c r="B214" s="23" t="s">
        <v>5</v>
      </c>
      <c r="C214" s="35">
        <v>68.72</v>
      </c>
      <c r="D214" s="35">
        <f t="shared" si="47"/>
        <v>0</v>
      </c>
      <c r="E214" s="36">
        <f t="shared" si="48"/>
        <v>3.7283018867924511</v>
      </c>
      <c r="F214" s="36">
        <f t="shared" si="49"/>
        <v>68.679430535100622</v>
      </c>
    </row>
    <row r="215" spans="1:6" ht="12.75" customHeight="1" x14ac:dyDescent="0.2">
      <c r="A215" s="22"/>
      <c r="B215" s="23" t="s">
        <v>6</v>
      </c>
      <c r="C215" s="35">
        <v>70.27</v>
      </c>
      <c r="D215" s="35">
        <f t="shared" si="47"/>
        <v>2.2555296856810125</v>
      </c>
      <c r="E215" s="36">
        <f t="shared" si="48"/>
        <v>6.0679245283018712</v>
      </c>
      <c r="F215" s="36">
        <f t="shared" si="49"/>
        <v>72.484045164457527</v>
      </c>
    </row>
    <row r="216" spans="1:6" ht="16.5" customHeight="1" x14ac:dyDescent="0.2">
      <c r="A216" s="22"/>
      <c r="B216" s="23" t="s">
        <v>7</v>
      </c>
      <c r="C216" s="35">
        <v>75.599999999999994</v>
      </c>
      <c r="D216" s="35">
        <f t="shared" si="47"/>
        <v>7.5850291731891284</v>
      </c>
      <c r="E216" s="36">
        <f t="shared" si="48"/>
        <v>14.113207547169804</v>
      </c>
      <c r="F216" s="36">
        <f t="shared" si="49"/>
        <v>77.049180327868825</v>
      </c>
    </row>
    <row r="217" spans="1:6" ht="12.75" customHeight="1" x14ac:dyDescent="0.2">
      <c r="A217" s="22"/>
      <c r="B217" s="23" t="s">
        <v>8</v>
      </c>
      <c r="C217" s="35">
        <v>79.25</v>
      </c>
      <c r="D217" s="35">
        <f t="shared" si="47"/>
        <v>4.8280423280423257</v>
      </c>
      <c r="E217" s="36">
        <f t="shared" si="48"/>
        <v>19.622641509433958</v>
      </c>
      <c r="F217" s="36">
        <f t="shared" si="49"/>
        <v>80.894772882903425</v>
      </c>
    </row>
    <row r="218" spans="1:6" ht="12.75" customHeight="1" x14ac:dyDescent="0.2">
      <c r="A218" s="22"/>
      <c r="B218" s="23" t="s">
        <v>9</v>
      </c>
      <c r="C218" s="41">
        <v>79.25</v>
      </c>
      <c r="D218" s="35">
        <f>((C218/C217)-1)*100</f>
        <v>0</v>
      </c>
      <c r="E218" s="36">
        <f>((C218/C$211)-1)*100</f>
        <v>19.622641509433958</v>
      </c>
      <c r="F218" s="36">
        <f>((C218/C206)-1)*100</f>
        <v>85.597189695550341</v>
      </c>
    </row>
    <row r="219" spans="1:6" ht="12" customHeight="1" x14ac:dyDescent="0.2">
      <c r="A219" s="22"/>
      <c r="B219" s="23" t="s">
        <v>10</v>
      </c>
      <c r="C219" s="35">
        <v>81.31</v>
      </c>
      <c r="D219" s="35">
        <f>((C219/C218)-1)*100</f>
        <v>2.5993690851735085</v>
      </c>
      <c r="E219" s="36">
        <f>((C219/C$211)-1)*100</f>
        <v>22.73207547169811</v>
      </c>
      <c r="F219" s="36">
        <f>((C219/C207)-1)*100</f>
        <v>90.42154566744729</v>
      </c>
    </row>
    <row r="220" spans="1:6" ht="13.5" customHeight="1" x14ac:dyDescent="0.2">
      <c r="A220" s="22"/>
      <c r="B220" s="23" t="s">
        <v>11</v>
      </c>
      <c r="C220" s="35">
        <v>57.29</v>
      </c>
      <c r="D220" s="35">
        <f>((C220/C219)-1)*100</f>
        <v>-29.541261837412382</v>
      </c>
      <c r="E220" s="36">
        <f>((C220/C$211)-1)*100</f>
        <v>-13.524528301886797</v>
      </c>
      <c r="F220" s="36">
        <f>((C220/C208)-1)*100</f>
        <v>17.904918707552973</v>
      </c>
    </row>
    <row r="221" spans="1:6" ht="12.75" customHeight="1" x14ac:dyDescent="0.2">
      <c r="A221" s="22"/>
      <c r="B221" s="23" t="s">
        <v>12</v>
      </c>
      <c r="C221" s="35">
        <v>58.9</v>
      </c>
      <c r="D221" s="35">
        <f>((C221/C220)-1)*100</f>
        <v>2.8102635713038948</v>
      </c>
      <c r="E221" s="36">
        <f>((C221/C$211)-1)*100</f>
        <v>-11.094339622641513</v>
      </c>
      <c r="F221" s="36">
        <f>((C221/C209)-1)*100</f>
        <v>5.7260814934482207</v>
      </c>
    </row>
    <row r="222" spans="1:6" ht="12.75" customHeight="1" x14ac:dyDescent="0.2">
      <c r="A222" s="22"/>
      <c r="B222" s="23" t="s">
        <v>13</v>
      </c>
      <c r="C222" s="35">
        <v>63.01</v>
      </c>
      <c r="D222" s="35">
        <f t="shared" si="46"/>
        <v>6.9779286926994866</v>
      </c>
      <c r="E222" s="36">
        <f t="shared" ref="E222" si="50">((C222/C$211)-1)*100</f>
        <v>-4.8905660377358551</v>
      </c>
      <c r="F222" s="36">
        <f t="shared" ref="F222" si="51">((C222/C210)-1)*100</f>
        <v>4.841930116472537</v>
      </c>
    </row>
    <row r="223" spans="1:6" ht="12.75" customHeight="1" x14ac:dyDescent="0.2">
      <c r="A223" s="45"/>
      <c r="B223" s="46" t="s">
        <v>14</v>
      </c>
      <c r="C223" s="47">
        <v>68.72</v>
      </c>
      <c r="D223" s="47">
        <f t="shared" ref="D223:D235" si="52">((C223/C222)-1)*100</f>
        <v>9.062053642279011</v>
      </c>
      <c r="E223" s="37">
        <f>((C223/C$211)-1)*100</f>
        <v>3.7283018867924511</v>
      </c>
      <c r="F223" s="37">
        <f t="shared" ref="F223:F235" si="53">((C223/C211)-1)*100</f>
        <v>3.7283018867924511</v>
      </c>
    </row>
    <row r="224" spans="1:6" ht="12.75" customHeight="1" x14ac:dyDescent="0.2">
      <c r="A224" s="57">
        <v>2025</v>
      </c>
      <c r="B224" s="58" t="s">
        <v>37</v>
      </c>
      <c r="C224" s="59">
        <v>68.72</v>
      </c>
      <c r="D224" s="59">
        <f>((C224/C223)-1)*100</f>
        <v>0</v>
      </c>
      <c r="E224" s="60">
        <f>((C224/C$223)-1)*100</f>
        <v>0</v>
      </c>
      <c r="F224" s="60">
        <f>((C224/C212)-1)*100</f>
        <v>3.7283018867924511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52"/>
        <v>-100</v>
      </c>
      <c r="E225" s="36">
        <f t="shared" ref="E224:E235" si="54">((C225/C$223)-1)*100</f>
        <v>-100</v>
      </c>
      <c r="F225" s="36">
        <f t="shared" si="53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52"/>
        <v>#DIV/0!</v>
      </c>
      <c r="E226" s="36">
        <f t="shared" si="54"/>
        <v>-100</v>
      </c>
      <c r="F226" s="36">
        <f t="shared" si="53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2"/>
        <v>#DIV/0!</v>
      </c>
      <c r="E227" s="36">
        <f t="shared" si="54"/>
        <v>-100</v>
      </c>
      <c r="F227" s="36">
        <f t="shared" si="53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2"/>
        <v>#DIV/0!</v>
      </c>
      <c r="E228" s="36">
        <f t="shared" si="54"/>
        <v>-100</v>
      </c>
      <c r="F228" s="36">
        <f t="shared" si="53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  <row r="243" spans="1:1" x14ac:dyDescent="0.2">
      <c r="A243" s="8"/>
    </row>
    <row r="244" spans="1:1" x14ac:dyDescent="0.2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0" zoomScaleNormal="100" workbookViewId="0">
      <selection activeCell="I224" sqref="I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">
      <c r="A201" s="22"/>
      <c r="B201" s="23" t="s">
        <v>4</v>
      </c>
      <c r="C201" s="35">
        <v>49.47</v>
      </c>
      <c r="D201" s="35">
        <f t="shared" ref="D201:D206" si="39">((C201/C200)-1)*100</f>
        <v>5.5247440273037407</v>
      </c>
      <c r="E201" s="36">
        <f t="shared" si="38"/>
        <v>5.5247440273037407</v>
      </c>
      <c r="F201" s="36">
        <f t="shared" ref="F201:F206" si="40">((C201/C189)-1)*100</f>
        <v>2.316442605997926</v>
      </c>
    </row>
    <row r="202" spans="1:6" x14ac:dyDescent="0.2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 t="shared" ref="E206:E211" si="41">((C206/C$199)-1)*100</f>
        <v>7.7218430034129648</v>
      </c>
      <c r="F206" s="36">
        <f t="shared" si="40"/>
        <v>2.0820699413786059</v>
      </c>
    </row>
    <row r="207" spans="1:6" x14ac:dyDescent="0.2">
      <c r="A207" s="22"/>
      <c r="B207" s="23" t="s">
        <v>10</v>
      </c>
      <c r="C207" s="35">
        <v>46.38</v>
      </c>
      <c r="D207" s="35">
        <f t="shared" ref="D207:D222" si="42">((C207/C206)-1)*100</f>
        <v>-8.158415841584155</v>
      </c>
      <c r="E207" s="36">
        <f t="shared" si="41"/>
        <v>-1.0665529010238872</v>
      </c>
      <c r="F207" s="36">
        <f t="shared" ref="F207:F222" si="43">((C207/C195)-1)*100</f>
        <v>-7.8298887122416509</v>
      </c>
    </row>
    <row r="208" spans="1:6" x14ac:dyDescent="0.2">
      <c r="A208" s="22"/>
      <c r="B208" s="23" t="s">
        <v>11</v>
      </c>
      <c r="C208" s="35">
        <v>49.47</v>
      </c>
      <c r="D208" s="35">
        <f t="shared" si="42"/>
        <v>6.6623544631306597</v>
      </c>
      <c r="E208" s="36">
        <f t="shared" si="41"/>
        <v>5.5247440273037407</v>
      </c>
      <c r="F208" s="36">
        <f t="shared" si="43"/>
        <v>-1.6891891891891886</v>
      </c>
    </row>
    <row r="209" spans="1:6" x14ac:dyDescent="0.2">
      <c r="A209" s="22"/>
      <c r="B209" s="23" t="s">
        <v>12</v>
      </c>
      <c r="C209" s="35">
        <v>46.85</v>
      </c>
      <c r="D209" s="35">
        <f t="shared" si="42"/>
        <v>-5.2961390741863674</v>
      </c>
      <c r="E209" s="36">
        <f t="shared" si="41"/>
        <v>-6.3993174061438562E-2</v>
      </c>
      <c r="F209" s="36">
        <f t="shared" si="43"/>
        <v>-5.2961390741863674</v>
      </c>
    </row>
    <row r="210" spans="1:6" x14ac:dyDescent="0.2">
      <c r="A210" s="22"/>
      <c r="B210" s="23" t="s">
        <v>13</v>
      </c>
      <c r="C210" s="35">
        <v>51.54</v>
      </c>
      <c r="D210" s="35">
        <f t="shared" si="42"/>
        <v>10.010672358591233</v>
      </c>
      <c r="E210" s="36">
        <f t="shared" si="41"/>
        <v>9.9402730375426565</v>
      </c>
      <c r="F210" s="36">
        <f t="shared" si="43"/>
        <v>9.9402730375426565</v>
      </c>
    </row>
    <row r="211" spans="1:6" ht="17.25" customHeight="1" x14ac:dyDescent="0.2">
      <c r="A211" s="45"/>
      <c r="B211" s="46" t="s">
        <v>14</v>
      </c>
      <c r="C211" s="47">
        <v>54.97</v>
      </c>
      <c r="D211" s="47">
        <f t="shared" si="42"/>
        <v>6.6550252231276641</v>
      </c>
      <c r="E211" s="37">
        <f t="shared" si="41"/>
        <v>17.256825938566543</v>
      </c>
      <c r="F211" s="37">
        <f t="shared" si="43"/>
        <v>17.256825938566543</v>
      </c>
    </row>
    <row r="212" spans="1:6" ht="12.75" customHeight="1" x14ac:dyDescent="0.2">
      <c r="A212" s="27">
        <v>2024</v>
      </c>
      <c r="B212" s="28" t="s">
        <v>37</v>
      </c>
      <c r="C212" s="33">
        <v>46.85</v>
      </c>
      <c r="D212" s="33">
        <f t="shared" ref="D212:D217" si="44">((C212/C211)-1)*100</f>
        <v>-14.771693651082407</v>
      </c>
      <c r="E212" s="34">
        <f t="shared" ref="E212:E217" si="45">((C212/C$211)-1)*100</f>
        <v>-14.771693651082407</v>
      </c>
      <c r="F212" s="34">
        <f t="shared" ref="F212:F217" si="46">((C212/C200)-1)*100</f>
        <v>-6.3993174061438562E-2</v>
      </c>
    </row>
    <row r="213" spans="1:6" ht="12.75" customHeight="1" x14ac:dyDescent="0.2">
      <c r="A213" s="22"/>
      <c r="B213" s="23" t="s">
        <v>4</v>
      </c>
      <c r="C213" s="35">
        <v>46.85</v>
      </c>
      <c r="D213" s="35">
        <f t="shared" si="44"/>
        <v>0</v>
      </c>
      <c r="E213" s="36">
        <f t="shared" si="45"/>
        <v>-14.771693651082407</v>
      </c>
      <c r="F213" s="36">
        <f t="shared" si="46"/>
        <v>-5.2961390741863674</v>
      </c>
    </row>
    <row r="214" spans="1:6" ht="12.75" customHeight="1" x14ac:dyDescent="0.2">
      <c r="A214" s="22"/>
      <c r="B214" s="23" t="s">
        <v>5</v>
      </c>
      <c r="C214" s="35">
        <v>46.85</v>
      </c>
      <c r="D214" s="35">
        <f t="shared" si="44"/>
        <v>0</v>
      </c>
      <c r="E214" s="36">
        <f t="shared" si="45"/>
        <v>-14.771693651082407</v>
      </c>
      <c r="F214" s="36">
        <f t="shared" si="46"/>
        <v>-2.7200996677740785</v>
      </c>
    </row>
    <row r="215" spans="1:6" ht="12.75" customHeight="1" x14ac:dyDescent="0.2">
      <c r="A215" s="22"/>
      <c r="B215" s="23" t="s">
        <v>6</v>
      </c>
      <c r="C215" s="35">
        <v>46.85</v>
      </c>
      <c r="D215" s="35">
        <f t="shared" si="44"/>
        <v>0</v>
      </c>
      <c r="E215" s="36">
        <f t="shared" si="45"/>
        <v>-14.771693651082407</v>
      </c>
      <c r="F215" s="36">
        <f t="shared" si="46"/>
        <v>4.7629695885509804</v>
      </c>
    </row>
    <row r="216" spans="1:6" ht="16.5" customHeight="1" x14ac:dyDescent="0.2">
      <c r="A216" s="22"/>
      <c r="B216" s="23" t="s">
        <v>7</v>
      </c>
      <c r="C216" s="35">
        <v>48.65</v>
      </c>
      <c r="D216" s="35">
        <f t="shared" si="44"/>
        <v>3.8420490928495088</v>
      </c>
      <c r="E216" s="36">
        <f t="shared" si="45"/>
        <v>-11.497180280152808</v>
      </c>
      <c r="F216" s="36">
        <f t="shared" si="46"/>
        <v>3.8420490928495088</v>
      </c>
    </row>
    <row r="217" spans="1:6" ht="12.75" customHeight="1" x14ac:dyDescent="0.2">
      <c r="A217" s="22"/>
      <c r="B217" s="23" t="s">
        <v>8</v>
      </c>
      <c r="C217" s="35">
        <v>48.72</v>
      </c>
      <c r="D217" s="35">
        <f t="shared" si="44"/>
        <v>0.14388489208632116</v>
      </c>
      <c r="E217" s="36">
        <f t="shared" si="45"/>
        <v>-11.369838093505546</v>
      </c>
      <c r="F217" s="36">
        <f t="shared" si="46"/>
        <v>1.1627906976744207</v>
      </c>
    </row>
    <row r="218" spans="1:6" ht="12.75" customHeight="1" x14ac:dyDescent="0.2">
      <c r="A218" s="22"/>
      <c r="B218" s="23" t="s">
        <v>9</v>
      </c>
      <c r="C218" s="35">
        <v>50.17</v>
      </c>
      <c r="D218" s="35">
        <f>((C218/C217)-1)*100</f>
        <v>2.9761904761904878</v>
      </c>
      <c r="E218" s="36">
        <f>((C218/C$211)-1)*100</f>
        <v>-8.732035655812254</v>
      </c>
      <c r="F218" s="36">
        <f>((C218/C206)-1)*100</f>
        <v>-0.65346534653465405</v>
      </c>
    </row>
    <row r="219" spans="1:6" ht="12.75" customHeight="1" x14ac:dyDescent="0.2">
      <c r="A219" s="22"/>
      <c r="B219" s="23" t="s">
        <v>10</v>
      </c>
      <c r="C219" s="35">
        <v>53.08</v>
      </c>
      <c r="D219" s="35">
        <f>((C219/C218)-1)*100</f>
        <v>5.8002790512258207</v>
      </c>
      <c r="E219" s="36">
        <f>((C219/C$211)-1)*100</f>
        <v>-3.4382390394760765</v>
      </c>
      <c r="F219" s="36">
        <f>((C219/C207)-1)*100</f>
        <v>14.445881845623099</v>
      </c>
    </row>
    <row r="220" spans="1:6" ht="13.5" customHeight="1" x14ac:dyDescent="0.2">
      <c r="A220" s="22"/>
      <c r="B220" s="23" t="s">
        <v>11</v>
      </c>
      <c r="C220" s="35">
        <v>51.54</v>
      </c>
      <c r="D220" s="35">
        <f>((C220/C219)-1)*100</f>
        <v>-2.9012810851544835</v>
      </c>
      <c r="E220" s="36">
        <f>((C220/C$211)-1)*100</f>
        <v>-6.239767145715847</v>
      </c>
      <c r="F220" s="36">
        <f>((C220/C208)-1)*100</f>
        <v>4.1843541540327545</v>
      </c>
    </row>
    <row r="221" spans="1:6" ht="12.75" customHeight="1" x14ac:dyDescent="0.2">
      <c r="A221" s="22"/>
      <c r="B221" s="23" t="s">
        <v>12</v>
      </c>
      <c r="C221" s="35">
        <v>54.8</v>
      </c>
      <c r="D221" s="35">
        <f>((C221/C220)-1)*100</f>
        <v>6.3251843228560256</v>
      </c>
      <c r="E221" s="36">
        <f>((C221/C$211)-1)*100</f>
        <v>-0.30925959614335197</v>
      </c>
      <c r="F221" s="36">
        <f>((C221/C209)-1)*100</f>
        <v>16.969050160085363</v>
      </c>
    </row>
    <row r="222" spans="1:6" ht="12.75" customHeight="1" x14ac:dyDescent="0.2">
      <c r="A222" s="22"/>
      <c r="B222" s="23" t="s">
        <v>13</v>
      </c>
      <c r="C222" s="35">
        <v>54.8</v>
      </c>
      <c r="D222" s="35">
        <f t="shared" si="42"/>
        <v>0</v>
      </c>
      <c r="E222" s="36">
        <f t="shared" ref="E222" si="47">((C222/C$211)-1)*100</f>
        <v>-0.30925959614335197</v>
      </c>
      <c r="F222" s="36">
        <f t="shared" si="43"/>
        <v>6.3251843228560256</v>
      </c>
    </row>
    <row r="223" spans="1:6" ht="12.75" customHeight="1" x14ac:dyDescent="0.2">
      <c r="A223" s="45"/>
      <c r="B223" s="46" t="s">
        <v>14</v>
      </c>
      <c r="C223" s="47">
        <v>54.97</v>
      </c>
      <c r="D223" s="47">
        <f t="shared" ref="D223:D235" si="48">((C223/C222)-1)*100</f>
        <v>0.31021897810219468</v>
      </c>
      <c r="E223" s="37">
        <f>((C223/C$211)-1)*100</f>
        <v>0</v>
      </c>
      <c r="F223" s="36">
        <f t="shared" ref="F223:F235" si="49">((C223/C211)-1)*100</f>
        <v>0</v>
      </c>
    </row>
    <row r="224" spans="1:6" ht="12.75" customHeight="1" x14ac:dyDescent="0.2">
      <c r="A224" s="57">
        <v>2025</v>
      </c>
      <c r="B224" s="58" t="s">
        <v>37</v>
      </c>
      <c r="C224" s="59">
        <v>46.85</v>
      </c>
      <c r="D224" s="59">
        <f>((C224/C223)-1)*100</f>
        <v>-14.771693651082407</v>
      </c>
      <c r="E224" s="60">
        <f>((C224/C$223)-1)*100</f>
        <v>-14.771693651082407</v>
      </c>
      <c r="F224" s="60">
        <f>((C224/C212)-1)*100</f>
        <v>0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48"/>
        <v>-100</v>
      </c>
      <c r="E225" s="36">
        <f t="shared" ref="E224:E235" si="50">((C225/C$223)-1)*100</f>
        <v>-100</v>
      </c>
      <c r="F225" s="36">
        <f t="shared" si="49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48"/>
        <v>#DIV/0!</v>
      </c>
      <c r="E226" s="36">
        <f t="shared" si="50"/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  <c r="F236" s="31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07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57031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">
      <c r="A201" s="22"/>
      <c r="B201" s="23" t="s">
        <v>4</v>
      </c>
      <c r="C201" s="35">
        <v>86.36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0.99403578528827197</v>
      </c>
    </row>
    <row r="202" spans="1:6" x14ac:dyDescent="0.2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 t="shared" ref="E206:E211" si="40">((C206/C$199)-1)*100</f>
        <v>4.0064844835572044</v>
      </c>
      <c r="F206" s="36">
        <f t="shared" si="39"/>
        <v>4.0064844835572044</v>
      </c>
    </row>
    <row r="207" spans="1:6" x14ac:dyDescent="0.2">
      <c r="A207" s="22"/>
      <c r="B207" s="23" t="s">
        <v>10</v>
      </c>
      <c r="C207" s="35">
        <v>89.82</v>
      </c>
      <c r="D207" s="35">
        <f t="shared" ref="D207:D222" si="41">((C207/C206)-1)*100</f>
        <v>0</v>
      </c>
      <c r="E207" s="36">
        <f t="shared" si="40"/>
        <v>4.0064844835572044</v>
      </c>
      <c r="F207" s="36">
        <f t="shared" ref="F207:F223" si="42">((C207/C195)-1)*100</f>
        <v>4.0064844835572044</v>
      </c>
    </row>
    <row r="208" spans="1:6" x14ac:dyDescent="0.2">
      <c r="A208" s="22"/>
      <c r="B208" s="23" t="s">
        <v>11</v>
      </c>
      <c r="C208" s="35">
        <v>89.82</v>
      </c>
      <c r="D208" s="35">
        <f t="shared" si="41"/>
        <v>0</v>
      </c>
      <c r="E208" s="36">
        <f t="shared" si="40"/>
        <v>4.0064844835572044</v>
      </c>
      <c r="F208" s="36">
        <f t="shared" si="42"/>
        <v>4.0064844835572044</v>
      </c>
    </row>
    <row r="209" spans="1:6" x14ac:dyDescent="0.2">
      <c r="A209" s="22"/>
      <c r="B209" s="23" t="s">
        <v>12</v>
      </c>
      <c r="C209" s="35">
        <v>89.82</v>
      </c>
      <c r="D209" s="35">
        <f t="shared" si="41"/>
        <v>0</v>
      </c>
      <c r="E209" s="36">
        <f t="shared" si="40"/>
        <v>4.0064844835572044</v>
      </c>
      <c r="F209" s="36">
        <f t="shared" si="42"/>
        <v>4.0064844835572044</v>
      </c>
    </row>
    <row r="210" spans="1:6" x14ac:dyDescent="0.2">
      <c r="A210" s="22"/>
      <c r="B210" s="23" t="s">
        <v>13</v>
      </c>
      <c r="C210" s="35">
        <v>89.82</v>
      </c>
      <c r="D210" s="35">
        <f t="shared" si="41"/>
        <v>0</v>
      </c>
      <c r="E210" s="36">
        <f t="shared" si="40"/>
        <v>4.0064844835572044</v>
      </c>
      <c r="F210" s="36">
        <f t="shared" si="42"/>
        <v>4.0064844835572044</v>
      </c>
    </row>
    <row r="211" spans="1:6" x14ac:dyDescent="0.2">
      <c r="A211" s="22"/>
      <c r="B211" s="23" t="s">
        <v>14</v>
      </c>
      <c r="C211" s="35">
        <v>89.82</v>
      </c>
      <c r="D211" s="35">
        <f t="shared" si="41"/>
        <v>0</v>
      </c>
      <c r="E211" s="36">
        <f t="shared" si="40"/>
        <v>4.0064844835572044</v>
      </c>
      <c r="F211" s="36">
        <f t="shared" si="42"/>
        <v>4.0064844835572044</v>
      </c>
    </row>
    <row r="212" spans="1:6" ht="12.75" customHeight="1" x14ac:dyDescent="0.2">
      <c r="A212" s="27">
        <v>2024</v>
      </c>
      <c r="B212" s="28" t="s">
        <v>37</v>
      </c>
      <c r="C212" s="33">
        <v>91.75</v>
      </c>
      <c r="D212" s="33">
        <f t="shared" ref="D212:D217" si="43">((C212/C211)-1)*100</f>
        <v>2.1487419283010567</v>
      </c>
      <c r="E212" s="34">
        <f t="shared" ref="E212:E217" si="44">((C212/C$211)-1)*100</f>
        <v>2.1487419283010567</v>
      </c>
      <c r="F212" s="34">
        <f t="shared" ref="F212:F217" si="45">((C212/C200)-1)*100</f>
        <v>6.2413154238073254</v>
      </c>
    </row>
    <row r="213" spans="1:6" ht="14.25" customHeight="1" x14ac:dyDescent="0.2">
      <c r="A213" s="22"/>
      <c r="B213" s="23" t="s">
        <v>4</v>
      </c>
      <c r="C213" s="35">
        <v>91.75</v>
      </c>
      <c r="D213" s="35">
        <f t="shared" si="43"/>
        <v>0</v>
      </c>
      <c r="E213" s="36">
        <f t="shared" si="44"/>
        <v>2.1487419283010567</v>
      </c>
      <c r="F213" s="36">
        <f t="shared" si="45"/>
        <v>6.2413154238073254</v>
      </c>
    </row>
    <row r="214" spans="1:6" ht="12.75" customHeight="1" x14ac:dyDescent="0.2">
      <c r="A214" s="22"/>
      <c r="B214" s="23" t="s">
        <v>5</v>
      </c>
      <c r="C214" s="35">
        <v>91.75</v>
      </c>
      <c r="D214" s="35">
        <f t="shared" si="43"/>
        <v>0</v>
      </c>
      <c r="E214" s="36">
        <f t="shared" si="44"/>
        <v>2.1487419283010567</v>
      </c>
      <c r="F214" s="36">
        <f t="shared" si="45"/>
        <v>6.2413154238073254</v>
      </c>
    </row>
    <row r="215" spans="1:6" ht="12.75" customHeight="1" x14ac:dyDescent="0.2">
      <c r="A215" s="22"/>
      <c r="B215" s="23" t="s">
        <v>6</v>
      </c>
      <c r="C215" s="35">
        <v>91.75</v>
      </c>
      <c r="D215" s="35">
        <f t="shared" si="43"/>
        <v>0</v>
      </c>
      <c r="E215" s="36">
        <f t="shared" si="44"/>
        <v>2.1487419283010567</v>
      </c>
      <c r="F215" s="36">
        <f t="shared" si="45"/>
        <v>6.2413154238073254</v>
      </c>
    </row>
    <row r="216" spans="1:6" ht="16.5" customHeight="1" x14ac:dyDescent="0.2">
      <c r="A216" s="22"/>
      <c r="B216" s="23" t="s">
        <v>7</v>
      </c>
      <c r="C216" s="35">
        <v>91.75</v>
      </c>
      <c r="D216" s="35">
        <f t="shared" si="43"/>
        <v>0</v>
      </c>
      <c r="E216" s="36">
        <f t="shared" si="44"/>
        <v>2.1487419283010567</v>
      </c>
      <c r="F216" s="36">
        <f t="shared" si="45"/>
        <v>6.2413154238073254</v>
      </c>
    </row>
    <row r="217" spans="1:6" ht="12.75" customHeight="1" x14ac:dyDescent="0.2">
      <c r="A217" s="22"/>
      <c r="B217" s="23" t="s">
        <v>8</v>
      </c>
      <c r="C217" s="35">
        <v>89.82</v>
      </c>
      <c r="D217" s="35">
        <f t="shared" si="43"/>
        <v>-2.1035422343324339</v>
      </c>
      <c r="E217" s="36">
        <f t="shared" si="44"/>
        <v>0</v>
      </c>
      <c r="F217" s="36">
        <f t="shared" si="45"/>
        <v>3.0873407551933907</v>
      </c>
    </row>
    <row r="218" spans="1:6" ht="12.75" customHeight="1" x14ac:dyDescent="0.2">
      <c r="A218" s="22"/>
      <c r="B218" s="23" t="s">
        <v>9</v>
      </c>
      <c r="C218" s="35">
        <v>90.79</v>
      </c>
      <c r="D218" s="35">
        <f>((C218/C217)-1)*100</f>
        <v>1.0799376530839622</v>
      </c>
      <c r="E218" s="36">
        <f>((C218/C$211)-1)*100</f>
        <v>1.0799376530839622</v>
      </c>
      <c r="F218" s="36">
        <f>((C218/C206)-1)*100</f>
        <v>1.0799376530839622</v>
      </c>
    </row>
    <row r="219" spans="1:6" ht="12.75" customHeight="1" x14ac:dyDescent="0.2">
      <c r="A219" s="22"/>
      <c r="B219" s="23" t="s">
        <v>10</v>
      </c>
      <c r="C219" s="35">
        <v>90.79</v>
      </c>
      <c r="D219" s="35">
        <f>((C219/C218)-1)*100</f>
        <v>0</v>
      </c>
      <c r="E219" s="36">
        <f>((C219/C$211)-1)*100</f>
        <v>1.0799376530839622</v>
      </c>
      <c r="F219" s="36">
        <f>((C219/C207)-1)*100</f>
        <v>1.0799376530839622</v>
      </c>
    </row>
    <row r="220" spans="1:6" ht="13.5" customHeight="1" x14ac:dyDescent="0.2">
      <c r="A220" s="22"/>
      <c r="B220" s="23" t="s">
        <v>11</v>
      </c>
      <c r="C220" s="35">
        <v>90.79</v>
      </c>
      <c r="D220" s="35">
        <f>((C220/C219)-1)*100</f>
        <v>0</v>
      </c>
      <c r="E220" s="36">
        <f>((C220/C$211)-1)*100</f>
        <v>1.0799376530839622</v>
      </c>
      <c r="F220" s="36">
        <f>((C220/C208)-1)*100</f>
        <v>1.0799376530839622</v>
      </c>
    </row>
    <row r="221" spans="1:6" ht="12.75" customHeight="1" x14ac:dyDescent="0.2">
      <c r="A221" s="22"/>
      <c r="B221" s="23" t="s">
        <v>12</v>
      </c>
      <c r="C221" s="35">
        <v>90.79</v>
      </c>
      <c r="D221" s="35">
        <f>((C221/C220)-1)*100</f>
        <v>0</v>
      </c>
      <c r="E221" s="36">
        <f>((C221/C$211)-1)*100</f>
        <v>1.0799376530839622</v>
      </c>
      <c r="F221" s="36">
        <f>((C221/C209)-1)*100</f>
        <v>1.0799376530839622</v>
      </c>
    </row>
    <row r="222" spans="1:6" ht="12.75" customHeight="1" x14ac:dyDescent="0.2">
      <c r="A222" s="22"/>
      <c r="B222" s="23" t="s">
        <v>13</v>
      </c>
      <c r="C222" s="35">
        <v>90.79</v>
      </c>
      <c r="D222" s="35">
        <f t="shared" si="41"/>
        <v>0</v>
      </c>
      <c r="E222" s="36">
        <f t="shared" ref="E222" si="46">((C222/C$211)-1)*100</f>
        <v>1.0799376530839622</v>
      </c>
      <c r="F222" s="36">
        <f t="shared" si="42"/>
        <v>1.0799376530839622</v>
      </c>
    </row>
    <row r="223" spans="1:6" ht="12.75" customHeight="1" x14ac:dyDescent="0.2">
      <c r="A223" s="45"/>
      <c r="B223" s="46" t="s">
        <v>14</v>
      </c>
      <c r="C223" s="47">
        <v>90.79</v>
      </c>
      <c r="D223" s="47">
        <f t="shared" ref="D223:D235" si="47">((C223/C222)-1)*100</f>
        <v>0</v>
      </c>
      <c r="E223" s="37">
        <f>((C223/C$211)-1)*100</f>
        <v>1.0799376530839622</v>
      </c>
      <c r="F223" s="36">
        <f t="shared" si="42"/>
        <v>1.0799376530839622</v>
      </c>
    </row>
    <row r="224" spans="1:6" ht="12.75" customHeight="1" x14ac:dyDescent="0.2">
      <c r="A224" s="27">
        <v>2025</v>
      </c>
      <c r="B224" s="28" t="s">
        <v>37</v>
      </c>
      <c r="C224" s="33">
        <v>90.79</v>
      </c>
      <c r="D224" s="33">
        <f>((C224/C223)-1)*100</f>
        <v>0</v>
      </c>
      <c r="E224" s="34">
        <f>((C224/C$223)-1)*100</f>
        <v>0</v>
      </c>
      <c r="F224" s="34">
        <f>((C224/C212)-1)*100</f>
        <v>-1.0463215258855518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47"/>
        <v>-100</v>
      </c>
      <c r="E225" s="36">
        <f t="shared" ref="E224:E235" si="48">((C225/C$223)-1)*100</f>
        <v>-100</v>
      </c>
      <c r="F225" s="36">
        <f t="shared" ref="F224:F235" si="49">((C225/C213)-1)*100</f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47"/>
        <v>#DIV/0!</v>
      </c>
      <c r="E226" s="36">
        <f t="shared" si="48"/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7"/>
        <v>#DIV/0!</v>
      </c>
      <c r="E227" s="36">
        <f t="shared" si="48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7"/>
        <v>#DIV/0!</v>
      </c>
      <c r="E228" s="36">
        <f t="shared" si="48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7"/>
        <v>#DIV/0!</v>
      </c>
      <c r="E229" s="36">
        <f t="shared" si="48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7"/>
        <v>#DIV/0!</v>
      </c>
      <c r="E230" s="36">
        <f t="shared" si="48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7"/>
        <v>#DIV/0!</v>
      </c>
      <c r="E231" s="36">
        <f t="shared" si="48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7"/>
        <v>#DIV/0!</v>
      </c>
      <c r="E232" s="36">
        <f t="shared" si="48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7"/>
        <v>#DIV/0!</v>
      </c>
      <c r="E233" s="36">
        <f t="shared" si="48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7"/>
        <v>#DIV/0!</v>
      </c>
      <c r="E234" s="36">
        <f t="shared" si="48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7"/>
        <v>#DIV/0!</v>
      </c>
      <c r="E235" s="36">
        <f t="shared" si="48"/>
        <v>-100</v>
      </c>
      <c r="F235" s="36">
        <f t="shared" si="49"/>
        <v>-100</v>
      </c>
    </row>
    <row r="236" spans="1:6" ht="12" customHeight="1" x14ac:dyDescent="0.2">
      <c r="A236" s="5" t="s">
        <v>53</v>
      </c>
      <c r="B236" s="19"/>
      <c r="C236" s="20"/>
      <c r="D236" s="20"/>
      <c r="E236" s="20"/>
      <c r="F236" s="20"/>
    </row>
    <row r="237" spans="1:6" x14ac:dyDescent="0.2">
      <c r="A237" s="6" t="s">
        <v>54</v>
      </c>
      <c r="B237" s="32"/>
      <c r="C237" s="2"/>
      <c r="D237" s="2"/>
      <c r="E237" s="2"/>
      <c r="F237" s="2"/>
    </row>
    <row r="238" spans="1:6" x14ac:dyDescent="0.2">
      <c r="A238" s="7" t="s">
        <v>38</v>
      </c>
      <c r="B238" s="32"/>
      <c r="C238" s="39"/>
      <c r="D238" s="39"/>
      <c r="E238" s="39"/>
      <c r="F238" s="39"/>
    </row>
    <row r="239" spans="1:6" x14ac:dyDescent="0.2">
      <c r="A239" s="7" t="s">
        <v>39</v>
      </c>
    </row>
    <row r="240" spans="1:6" x14ac:dyDescent="0.2">
      <c r="A240" s="8" t="s">
        <v>40</v>
      </c>
    </row>
    <row r="241" spans="1:1" x14ac:dyDescent="0.2">
      <c r="A241" s="8" t="s">
        <v>41</v>
      </c>
    </row>
    <row r="242" spans="1:1" x14ac:dyDescent="0.2">
      <c r="A242" s="8" t="s">
        <v>42</v>
      </c>
    </row>
    <row r="243" spans="1:1" x14ac:dyDescent="0.2">
      <c r="A243" s="8" t="s">
        <v>43</v>
      </c>
    </row>
    <row r="244" spans="1:1" x14ac:dyDescent="0.2">
      <c r="A24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0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">
      <c r="A201" s="22"/>
      <c r="B201" s="23" t="s">
        <v>4</v>
      </c>
      <c r="C201" s="35">
        <v>51.9</v>
      </c>
      <c r="D201" s="35">
        <f t="shared" ref="D201:D206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07" si="45">((C202/C190)-1)*100</f>
        <v>0</v>
      </c>
    </row>
    <row r="203" spans="1:6" x14ac:dyDescent="0.2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">
      <c r="A206" s="22"/>
      <c r="B206" s="23" t="s">
        <v>9</v>
      </c>
      <c r="C206" s="35">
        <v>51.9</v>
      </c>
      <c r="D206" s="35">
        <f t="shared" si="44"/>
        <v>0</v>
      </c>
      <c r="E206" s="36">
        <f t="shared" ref="E206:E211" si="46">((C206/C$199)-1)*100</f>
        <v>0</v>
      </c>
      <c r="F206" s="36">
        <f t="shared" si="45"/>
        <v>0</v>
      </c>
    </row>
    <row r="207" spans="1:6" x14ac:dyDescent="0.2">
      <c r="A207" s="22"/>
      <c r="B207" s="23" t="s">
        <v>10</v>
      </c>
      <c r="C207" s="35">
        <v>51.9</v>
      </c>
      <c r="D207" s="35">
        <f t="shared" ref="D207:D222" si="47">((C207/C206)-1)*100</f>
        <v>0</v>
      </c>
      <c r="E207" s="36">
        <f t="shared" si="46"/>
        <v>0</v>
      </c>
      <c r="F207" s="36">
        <f t="shared" si="45"/>
        <v>0</v>
      </c>
    </row>
    <row r="208" spans="1:6" x14ac:dyDescent="0.2">
      <c r="A208" s="22"/>
      <c r="B208" s="23" t="s">
        <v>11</v>
      </c>
      <c r="C208" s="35">
        <v>51.9</v>
      </c>
      <c r="D208" s="35">
        <f t="shared" si="47"/>
        <v>0</v>
      </c>
      <c r="E208" s="36">
        <f t="shared" si="46"/>
        <v>0</v>
      </c>
      <c r="F208" s="36">
        <f t="shared" ref="F208:F222" si="48">((C208/C196)-1)*100</f>
        <v>0</v>
      </c>
    </row>
    <row r="209" spans="1:6" x14ac:dyDescent="0.2">
      <c r="A209" s="22"/>
      <c r="B209" s="23" t="s">
        <v>12</v>
      </c>
      <c r="C209" s="35">
        <v>51.9</v>
      </c>
      <c r="D209" s="35">
        <f t="shared" si="47"/>
        <v>0</v>
      </c>
      <c r="E209" s="36">
        <f t="shared" si="46"/>
        <v>0</v>
      </c>
      <c r="F209" s="36">
        <f t="shared" si="48"/>
        <v>0</v>
      </c>
    </row>
    <row r="210" spans="1:6" x14ac:dyDescent="0.2">
      <c r="A210" s="22"/>
      <c r="B210" s="23" t="s">
        <v>13</v>
      </c>
      <c r="C210" s="35">
        <v>51.9</v>
      </c>
      <c r="D210" s="35">
        <f t="shared" si="47"/>
        <v>0</v>
      </c>
      <c r="E210" s="36">
        <f t="shared" si="46"/>
        <v>0</v>
      </c>
      <c r="F210" s="36">
        <f t="shared" si="48"/>
        <v>0</v>
      </c>
    </row>
    <row r="211" spans="1:6" x14ac:dyDescent="0.2">
      <c r="A211" s="45"/>
      <c r="B211" s="46" t="s">
        <v>14</v>
      </c>
      <c r="C211" s="47">
        <v>51.9</v>
      </c>
      <c r="D211" s="47">
        <f t="shared" si="47"/>
        <v>0</v>
      </c>
      <c r="E211" s="37">
        <f t="shared" si="46"/>
        <v>0</v>
      </c>
      <c r="F211" s="37">
        <f t="shared" si="48"/>
        <v>0</v>
      </c>
    </row>
    <row r="212" spans="1:6" ht="12.75" customHeight="1" x14ac:dyDescent="0.2">
      <c r="A212" s="27">
        <v>2024</v>
      </c>
      <c r="B212" s="28" t="s">
        <v>37</v>
      </c>
      <c r="C212" s="33">
        <v>51.9</v>
      </c>
      <c r="D212" s="33">
        <f t="shared" ref="D212:D217" si="49">((C212/C211)-1)*100</f>
        <v>0</v>
      </c>
      <c r="E212" s="34">
        <f t="shared" ref="E212:E217" si="50">((C212/C$211)-1)*100</f>
        <v>0</v>
      </c>
      <c r="F212" s="34">
        <f t="shared" ref="F212:F217" si="51">((C212/C200)-1)*100</f>
        <v>0</v>
      </c>
    </row>
    <row r="213" spans="1:6" ht="12.75" customHeight="1" x14ac:dyDescent="0.2">
      <c r="A213" s="22"/>
      <c r="B213" s="23" t="s">
        <v>4</v>
      </c>
      <c r="C213" s="35">
        <v>51.9</v>
      </c>
      <c r="D213" s="35">
        <f t="shared" si="49"/>
        <v>0</v>
      </c>
      <c r="E213" s="36">
        <f t="shared" si="50"/>
        <v>0</v>
      </c>
      <c r="F213" s="36">
        <f t="shared" si="51"/>
        <v>0</v>
      </c>
    </row>
    <row r="214" spans="1:6" ht="12.75" customHeight="1" x14ac:dyDescent="0.2">
      <c r="A214" s="22"/>
      <c r="B214" s="23" t="s">
        <v>5</v>
      </c>
      <c r="C214" s="35">
        <v>51.9</v>
      </c>
      <c r="D214" s="35">
        <f t="shared" si="49"/>
        <v>0</v>
      </c>
      <c r="E214" s="36">
        <f t="shared" si="50"/>
        <v>0</v>
      </c>
      <c r="F214" s="36">
        <f t="shared" si="51"/>
        <v>0</v>
      </c>
    </row>
    <row r="215" spans="1:6" ht="12.75" customHeight="1" x14ac:dyDescent="0.2">
      <c r="A215" s="22"/>
      <c r="B215" s="23" t="s">
        <v>6</v>
      </c>
      <c r="C215" s="35">
        <v>51.9</v>
      </c>
      <c r="D215" s="35">
        <f t="shared" si="49"/>
        <v>0</v>
      </c>
      <c r="E215" s="36">
        <f t="shared" si="50"/>
        <v>0</v>
      </c>
      <c r="F215" s="36">
        <f t="shared" si="51"/>
        <v>0</v>
      </c>
    </row>
    <row r="216" spans="1:6" ht="16.5" customHeight="1" x14ac:dyDescent="0.2">
      <c r="A216" s="22"/>
      <c r="B216" s="23" t="s">
        <v>7</v>
      </c>
      <c r="C216" s="35">
        <v>51.9</v>
      </c>
      <c r="D216" s="35">
        <f t="shared" si="49"/>
        <v>0</v>
      </c>
      <c r="E216" s="36">
        <f t="shared" si="50"/>
        <v>0</v>
      </c>
      <c r="F216" s="36">
        <f t="shared" si="51"/>
        <v>0</v>
      </c>
    </row>
    <row r="217" spans="1:6" ht="12.75" customHeight="1" x14ac:dyDescent="0.2">
      <c r="A217" s="22"/>
      <c r="B217" s="23" t="s">
        <v>8</v>
      </c>
      <c r="C217" s="35">
        <v>51.9</v>
      </c>
      <c r="D217" s="35">
        <f t="shared" si="49"/>
        <v>0</v>
      </c>
      <c r="E217" s="36">
        <f t="shared" si="50"/>
        <v>0</v>
      </c>
      <c r="F217" s="36">
        <f t="shared" si="51"/>
        <v>0</v>
      </c>
    </row>
    <row r="218" spans="1:6" ht="12.75" customHeight="1" x14ac:dyDescent="0.2">
      <c r="A218" s="22"/>
      <c r="B218" s="23" t="s">
        <v>9</v>
      </c>
      <c r="C218" s="35">
        <v>54.61</v>
      </c>
      <c r="D218" s="35">
        <f>((C218/C217)-1)*100</f>
        <v>5.221579961464351</v>
      </c>
      <c r="E218" s="36">
        <f>((C218/C$211)-1)*100</f>
        <v>5.221579961464351</v>
      </c>
      <c r="F218" s="36">
        <f>((C218/C206)-1)*100</f>
        <v>5.221579961464351</v>
      </c>
    </row>
    <row r="219" spans="1:6" ht="17.25" customHeight="1" x14ac:dyDescent="0.2">
      <c r="A219" s="22"/>
      <c r="B219" s="23" t="s">
        <v>10</v>
      </c>
      <c r="C219" s="35">
        <v>54.61</v>
      </c>
      <c r="D219" s="35">
        <f>((C219/C218)-1)*100</f>
        <v>0</v>
      </c>
      <c r="E219" s="36">
        <f>((C219/C$211)-1)*100</f>
        <v>5.221579961464351</v>
      </c>
      <c r="F219" s="36">
        <f>((C219/C207)-1)*100</f>
        <v>5.221579961464351</v>
      </c>
    </row>
    <row r="220" spans="1:6" ht="13.5" customHeight="1" x14ac:dyDescent="0.2">
      <c r="A220" s="22"/>
      <c r="B220" s="23" t="s">
        <v>11</v>
      </c>
      <c r="C220" s="35">
        <v>59.91</v>
      </c>
      <c r="D220" s="35">
        <f>((C220/C219)-1)*100</f>
        <v>9.705182201062069</v>
      </c>
      <c r="E220" s="36">
        <f>((C220/C$211)-1)*100</f>
        <v>15.433526011560694</v>
      </c>
      <c r="F220" s="36">
        <f>((C220/C208)-1)*100</f>
        <v>15.433526011560694</v>
      </c>
    </row>
    <row r="221" spans="1:6" ht="12.75" customHeight="1" x14ac:dyDescent="0.2">
      <c r="A221" s="22"/>
      <c r="B221" s="23" t="s">
        <v>12</v>
      </c>
      <c r="C221" s="35">
        <v>59.91</v>
      </c>
      <c r="D221" s="35">
        <f>((C221/C220)-1)*100</f>
        <v>0</v>
      </c>
      <c r="E221" s="36">
        <f>((C221/C$211)-1)*100</f>
        <v>15.433526011560694</v>
      </c>
      <c r="F221" s="36">
        <f>((C221/C209)-1)*100</f>
        <v>15.433526011560694</v>
      </c>
    </row>
    <row r="222" spans="1:6" ht="12.75" customHeight="1" x14ac:dyDescent="0.2">
      <c r="A222" s="22"/>
      <c r="B222" s="23" t="s">
        <v>13</v>
      </c>
      <c r="C222" s="35">
        <v>59.91</v>
      </c>
      <c r="D222" s="35">
        <f t="shared" si="47"/>
        <v>0</v>
      </c>
      <c r="E222" s="36">
        <f t="shared" ref="E222" si="52">((C222/C$211)-1)*100</f>
        <v>15.433526011560694</v>
      </c>
      <c r="F222" s="36">
        <f t="shared" si="48"/>
        <v>15.433526011560694</v>
      </c>
    </row>
    <row r="223" spans="1:6" ht="12.75" customHeight="1" x14ac:dyDescent="0.2">
      <c r="A223" s="45"/>
      <c r="B223" s="46" t="s">
        <v>14</v>
      </c>
      <c r="C223" s="47">
        <v>59.91</v>
      </c>
      <c r="D223" s="47">
        <f t="shared" ref="D223:D235" si="53">((C223/C222)-1)*100</f>
        <v>0</v>
      </c>
      <c r="E223" s="37">
        <f>((C223/C$211)-1)*100</f>
        <v>15.433526011560694</v>
      </c>
      <c r="F223" s="37">
        <f t="shared" ref="F223:F235" si="54">((C223/C211)-1)*100</f>
        <v>15.433526011560694</v>
      </c>
    </row>
    <row r="224" spans="1:6" ht="12.75" customHeight="1" x14ac:dyDescent="0.2">
      <c r="A224" s="57">
        <v>2025</v>
      </c>
      <c r="B224" s="58" t="s">
        <v>37</v>
      </c>
      <c r="C224" s="59">
        <v>59.91</v>
      </c>
      <c r="D224" s="59">
        <f>((C224/C223)-1)*100</f>
        <v>0</v>
      </c>
      <c r="E224" s="60">
        <f>((C224/C$223)-1)*100</f>
        <v>0</v>
      </c>
      <c r="F224" s="60">
        <f>((C224/C212)-1)*100</f>
        <v>15.433526011560694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53"/>
        <v>-100</v>
      </c>
      <c r="E225" s="36">
        <f t="shared" ref="E224:E235" si="55">((C225/C$223)-1)*100</f>
        <v>-100</v>
      </c>
      <c r="F225" s="36">
        <f t="shared" si="54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53"/>
        <v>#DIV/0!</v>
      </c>
      <c r="E226" s="36">
        <f t="shared" si="55"/>
        <v>-100</v>
      </c>
      <c r="F226" s="36">
        <f t="shared" si="54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3"/>
        <v>#DIV/0!</v>
      </c>
      <c r="E227" s="36">
        <f t="shared" si="55"/>
        <v>-100</v>
      </c>
      <c r="F227" s="36">
        <f t="shared" si="54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3"/>
        <v>#DIV/0!</v>
      </c>
      <c r="E228" s="36">
        <f t="shared" si="55"/>
        <v>-100</v>
      </c>
      <c r="F228" s="36">
        <f t="shared" si="54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3"/>
        <v>#DIV/0!</v>
      </c>
      <c r="E229" s="36">
        <f t="shared" si="55"/>
        <v>-100</v>
      </c>
      <c r="F229" s="36">
        <f t="shared" si="54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3"/>
        <v>#DIV/0!</v>
      </c>
      <c r="E230" s="36">
        <f t="shared" si="55"/>
        <v>-100</v>
      </c>
      <c r="F230" s="36">
        <f t="shared" si="54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3"/>
        <v>#DIV/0!</v>
      </c>
      <c r="E231" s="36">
        <f t="shared" si="55"/>
        <v>-100</v>
      </c>
      <c r="F231" s="36">
        <f t="shared" si="54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3"/>
        <v>#DIV/0!</v>
      </c>
      <c r="E232" s="36">
        <f t="shared" si="55"/>
        <v>-100</v>
      </c>
      <c r="F232" s="36">
        <f t="shared" si="54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3"/>
        <v>#DIV/0!</v>
      </c>
      <c r="E233" s="36">
        <f t="shared" si="55"/>
        <v>-100</v>
      </c>
      <c r="F233" s="36">
        <f t="shared" si="54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3"/>
        <v>#DIV/0!</v>
      </c>
      <c r="E234" s="36">
        <f t="shared" si="55"/>
        <v>-100</v>
      </c>
      <c r="F234" s="36">
        <f t="shared" si="54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3"/>
        <v>#DIV/0!</v>
      </c>
      <c r="E235" s="36">
        <f t="shared" si="55"/>
        <v>-100</v>
      </c>
      <c r="F235" s="36">
        <f t="shared" si="54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8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06" si="44">((C201/C189)-1)*100</f>
        <v>11.38236191638693</v>
      </c>
    </row>
    <row r="202" spans="1:6" x14ac:dyDescent="0.2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">
      <c r="A206" s="22"/>
      <c r="B206" s="23" t="s">
        <v>9</v>
      </c>
      <c r="C206" s="35">
        <v>36.5</v>
      </c>
      <c r="D206" s="35">
        <f t="shared" si="43"/>
        <v>0</v>
      </c>
      <c r="E206" s="36">
        <f t="shared" ref="E206:E211" si="45">((C206/C$199)-1)*100</f>
        <v>0</v>
      </c>
      <c r="F206" s="36">
        <f t="shared" si="44"/>
        <v>11.41636141636142</v>
      </c>
    </row>
    <row r="207" spans="1:6" x14ac:dyDescent="0.2">
      <c r="A207" s="22"/>
      <c r="B207" s="23" t="s">
        <v>10</v>
      </c>
      <c r="C207" s="35">
        <v>36.5</v>
      </c>
      <c r="D207" s="35">
        <f t="shared" ref="D207:D222" si="46">((C207/C206)-1)*100</f>
        <v>0</v>
      </c>
      <c r="E207" s="36">
        <f t="shared" si="45"/>
        <v>0</v>
      </c>
      <c r="F207" s="36">
        <f t="shared" ref="F207:F222" si="47">((C207/C195)-1)*100</f>
        <v>11.41636141636142</v>
      </c>
    </row>
    <row r="208" spans="1:6" x14ac:dyDescent="0.2">
      <c r="A208" s="22"/>
      <c r="B208" s="23" t="s">
        <v>11</v>
      </c>
      <c r="C208" s="35">
        <v>36.5</v>
      </c>
      <c r="D208" s="35">
        <f t="shared" si="46"/>
        <v>0</v>
      </c>
      <c r="E208" s="36">
        <f t="shared" si="45"/>
        <v>0</v>
      </c>
      <c r="F208" s="36">
        <f t="shared" si="47"/>
        <v>11.41636141636142</v>
      </c>
    </row>
    <row r="209" spans="1:6" x14ac:dyDescent="0.2">
      <c r="A209" s="22"/>
      <c r="B209" s="23" t="s">
        <v>12</v>
      </c>
      <c r="C209" s="35">
        <v>36.5</v>
      </c>
      <c r="D209" s="35">
        <f t="shared" si="46"/>
        <v>0</v>
      </c>
      <c r="E209" s="36">
        <f t="shared" si="45"/>
        <v>0</v>
      </c>
      <c r="F209" s="36">
        <f t="shared" si="47"/>
        <v>2.7404768429706294E-2</v>
      </c>
    </row>
    <row r="210" spans="1:6" x14ac:dyDescent="0.2">
      <c r="A210" s="22"/>
      <c r="B210" s="23" t="s">
        <v>13</v>
      </c>
      <c r="C210" s="35">
        <v>36.5</v>
      </c>
      <c r="D210" s="35">
        <f t="shared" si="46"/>
        <v>0</v>
      </c>
      <c r="E210" s="36">
        <f t="shared" si="45"/>
        <v>0</v>
      </c>
      <c r="F210" s="36">
        <f t="shared" si="47"/>
        <v>2.7404768429706294E-2</v>
      </c>
    </row>
    <row r="211" spans="1:6" x14ac:dyDescent="0.2">
      <c r="A211" s="45"/>
      <c r="B211" s="46" t="s">
        <v>14</v>
      </c>
      <c r="C211" s="47">
        <v>36.5</v>
      </c>
      <c r="D211" s="47">
        <f t="shared" si="46"/>
        <v>0</v>
      </c>
      <c r="E211" s="37">
        <f t="shared" si="45"/>
        <v>0</v>
      </c>
      <c r="F211" s="37">
        <f t="shared" si="47"/>
        <v>0</v>
      </c>
    </row>
    <row r="212" spans="1:6" ht="11.25" customHeight="1" x14ac:dyDescent="0.2">
      <c r="A212" s="27">
        <v>2024</v>
      </c>
      <c r="B212" s="28" t="s">
        <v>37</v>
      </c>
      <c r="C212" s="33">
        <v>36.5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2.75" customHeight="1" x14ac:dyDescent="0.2">
      <c r="A213" s="22"/>
      <c r="B213" s="23" t="s">
        <v>4</v>
      </c>
      <c r="C213" s="35">
        <v>36.5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36.5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36.5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36.5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36.5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36.5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36.5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22"/>
      <c r="B220" s="23" t="s">
        <v>11</v>
      </c>
      <c r="C220" s="35">
        <v>36.5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3.5" customHeight="1" x14ac:dyDescent="0.2">
      <c r="A221" s="22"/>
      <c r="B221" s="23" t="s">
        <v>12</v>
      </c>
      <c r="C221" s="35">
        <v>36.5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">
      <c r="A222" s="22"/>
      <c r="B222" s="23" t="s">
        <v>13</v>
      </c>
      <c r="C222" s="35">
        <v>36.5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">
      <c r="A223" s="45"/>
      <c r="B223" s="46" t="s">
        <v>14</v>
      </c>
      <c r="C223" s="47">
        <v>36.5</v>
      </c>
      <c r="D223" s="47">
        <f t="shared" ref="D223:D235" si="52">((C223/C222)-1)*100</f>
        <v>0</v>
      </c>
      <c r="E223" s="37">
        <f>((C223/C$211)-1)*100</f>
        <v>0</v>
      </c>
      <c r="F223" s="37">
        <f t="shared" ref="F223:F235" si="53">((C223/C211)-1)*100</f>
        <v>0</v>
      </c>
    </row>
    <row r="224" spans="1:6" ht="12.75" customHeight="1" x14ac:dyDescent="0.2">
      <c r="A224" s="57">
        <v>2025</v>
      </c>
      <c r="B224" s="58" t="s">
        <v>37</v>
      </c>
      <c r="C224" s="59">
        <v>36.5</v>
      </c>
      <c r="D224" s="59">
        <f>((C224/C223)-1)*100</f>
        <v>0</v>
      </c>
      <c r="E224" s="60">
        <f>((C224/C$223)-1)*100</f>
        <v>0</v>
      </c>
      <c r="F224" s="60">
        <f>((C224/C212)-1)*100</f>
        <v>0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52"/>
        <v>-100</v>
      </c>
      <c r="E225" s="36">
        <f t="shared" ref="E224:E235" si="54">((C225/C$223)-1)*100</f>
        <v>-100</v>
      </c>
      <c r="F225" s="36">
        <f t="shared" si="53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52"/>
        <v>#DIV/0!</v>
      </c>
      <c r="E226" s="36">
        <f t="shared" si="54"/>
        <v>-100</v>
      </c>
      <c r="F226" s="36">
        <f t="shared" si="53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2"/>
        <v>#DIV/0!</v>
      </c>
      <c r="E227" s="36">
        <f t="shared" si="54"/>
        <v>-100</v>
      </c>
      <c r="F227" s="36">
        <f t="shared" si="53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2"/>
        <v>#DIV/0!</v>
      </c>
      <c r="E228" s="36">
        <f t="shared" si="54"/>
        <v>-100</v>
      </c>
      <c r="F228" s="36">
        <f t="shared" si="53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5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06" si="38">((C201/C189)-1)*100</f>
        <v>18.071905822462607</v>
      </c>
    </row>
    <row r="202" spans="1:6" x14ac:dyDescent="0.2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">
      <c r="A206" s="22"/>
      <c r="B206" s="23" t="s">
        <v>9</v>
      </c>
      <c r="C206" s="35">
        <v>74.22</v>
      </c>
      <c r="D206" s="35">
        <f t="shared" si="37"/>
        <v>0</v>
      </c>
      <c r="E206" s="36">
        <f t="shared" ref="E206:E211" si="39">((C206/C$199)-1)*100</f>
        <v>7.192374350086661</v>
      </c>
      <c r="F206" s="36">
        <f t="shared" si="38"/>
        <v>7.192374350086661</v>
      </c>
    </row>
    <row r="207" spans="1:6" x14ac:dyDescent="0.2">
      <c r="A207" s="22"/>
      <c r="B207" s="23" t="s">
        <v>10</v>
      </c>
      <c r="C207" s="35">
        <v>74.22</v>
      </c>
      <c r="D207" s="35">
        <f t="shared" ref="D207:D222" si="40">((C207/C206)-1)*100</f>
        <v>0</v>
      </c>
      <c r="E207" s="36">
        <f t="shared" si="39"/>
        <v>7.192374350086661</v>
      </c>
      <c r="F207" s="36">
        <f t="shared" ref="F207:F222" si="41">((C207/C195)-1)*100</f>
        <v>7.192374350086661</v>
      </c>
    </row>
    <row r="208" spans="1:6" x14ac:dyDescent="0.2">
      <c r="A208" s="22"/>
      <c r="B208" s="23" t="s">
        <v>11</v>
      </c>
      <c r="C208" s="35">
        <v>74.22</v>
      </c>
      <c r="D208" s="35">
        <f t="shared" si="40"/>
        <v>0</v>
      </c>
      <c r="E208" s="36">
        <f t="shared" si="39"/>
        <v>7.192374350086661</v>
      </c>
      <c r="F208" s="36">
        <f t="shared" si="41"/>
        <v>7.192374350086661</v>
      </c>
    </row>
    <row r="209" spans="1:6" x14ac:dyDescent="0.2">
      <c r="A209" s="22"/>
      <c r="B209" s="23" t="s">
        <v>12</v>
      </c>
      <c r="C209" s="35">
        <v>74.22</v>
      </c>
      <c r="D209" s="35">
        <f t="shared" si="40"/>
        <v>0</v>
      </c>
      <c r="E209" s="36">
        <f t="shared" si="39"/>
        <v>7.192374350086661</v>
      </c>
      <c r="F209" s="36">
        <f t="shared" si="41"/>
        <v>7.192374350086661</v>
      </c>
    </row>
    <row r="210" spans="1:6" x14ac:dyDescent="0.2">
      <c r="A210" s="22"/>
      <c r="B210" s="23" t="s">
        <v>13</v>
      </c>
      <c r="C210" s="35">
        <v>74.22</v>
      </c>
      <c r="D210" s="35">
        <f t="shared" si="40"/>
        <v>0</v>
      </c>
      <c r="E210" s="36">
        <f t="shared" si="39"/>
        <v>7.192374350086661</v>
      </c>
      <c r="F210" s="36">
        <f t="shared" si="41"/>
        <v>7.192374350086661</v>
      </c>
    </row>
    <row r="211" spans="1:6" x14ac:dyDescent="0.2">
      <c r="A211" s="45"/>
      <c r="B211" s="46" t="s">
        <v>14</v>
      </c>
      <c r="C211" s="47">
        <v>74.22</v>
      </c>
      <c r="D211" s="47">
        <f t="shared" si="40"/>
        <v>0</v>
      </c>
      <c r="E211" s="37">
        <f t="shared" si="39"/>
        <v>7.192374350086661</v>
      </c>
      <c r="F211" s="37">
        <f t="shared" si="41"/>
        <v>7.192374350086661</v>
      </c>
    </row>
    <row r="212" spans="1:6" ht="12.75" customHeight="1" x14ac:dyDescent="0.2">
      <c r="A212" s="27">
        <v>2024</v>
      </c>
      <c r="B212" s="28" t="s">
        <v>37</v>
      </c>
      <c r="C212" s="33">
        <v>74.22</v>
      </c>
      <c r="D212" s="33">
        <f t="shared" ref="D212:D217" si="42">((C212/C211)-1)*100</f>
        <v>0</v>
      </c>
      <c r="E212" s="34">
        <f t="shared" ref="E212:E217" si="43">((C212/C$211)-1)*100</f>
        <v>0</v>
      </c>
      <c r="F212" s="34">
        <f t="shared" ref="F212:F217" si="44">((C212/C200)-1)*100</f>
        <v>7.192374350086661</v>
      </c>
    </row>
    <row r="213" spans="1:6" ht="12.75" customHeight="1" x14ac:dyDescent="0.2">
      <c r="A213" s="22"/>
      <c r="B213" s="23" t="s">
        <v>4</v>
      </c>
      <c r="C213" s="35">
        <v>74.22</v>
      </c>
      <c r="D213" s="35">
        <f t="shared" si="42"/>
        <v>0</v>
      </c>
      <c r="E213" s="36">
        <f t="shared" si="43"/>
        <v>0</v>
      </c>
      <c r="F213" s="36">
        <f t="shared" si="44"/>
        <v>0</v>
      </c>
    </row>
    <row r="214" spans="1:6" ht="12.75" customHeight="1" x14ac:dyDescent="0.2">
      <c r="A214" s="22"/>
      <c r="B214" s="23" t="s">
        <v>5</v>
      </c>
      <c r="C214" s="35">
        <v>77.930000000000007</v>
      </c>
      <c r="D214" s="35">
        <f t="shared" si="42"/>
        <v>4.9986526542711074</v>
      </c>
      <c r="E214" s="36">
        <f t="shared" si="43"/>
        <v>4.9986526542711074</v>
      </c>
      <c r="F214" s="36">
        <f t="shared" si="44"/>
        <v>4.9986526542711074</v>
      </c>
    </row>
    <row r="215" spans="1:6" ht="12.75" customHeight="1" x14ac:dyDescent="0.2">
      <c r="A215" s="22"/>
      <c r="B215" s="23" t="s">
        <v>6</v>
      </c>
      <c r="C215" s="35">
        <v>77.930000000000007</v>
      </c>
      <c r="D215" s="35">
        <f t="shared" si="42"/>
        <v>0</v>
      </c>
      <c r="E215" s="36">
        <f t="shared" si="43"/>
        <v>4.9986526542711074</v>
      </c>
      <c r="F215" s="36">
        <f t="shared" si="44"/>
        <v>4.9986526542711074</v>
      </c>
    </row>
    <row r="216" spans="1:6" ht="16.5" customHeight="1" x14ac:dyDescent="0.2">
      <c r="A216" s="22"/>
      <c r="B216" s="23" t="s">
        <v>7</v>
      </c>
      <c r="C216" s="35">
        <v>77.930000000000007</v>
      </c>
      <c r="D216" s="35">
        <f t="shared" si="42"/>
        <v>0</v>
      </c>
      <c r="E216" s="36">
        <f t="shared" si="43"/>
        <v>4.9986526542711074</v>
      </c>
      <c r="F216" s="36">
        <f t="shared" si="44"/>
        <v>4.9986526542711074</v>
      </c>
    </row>
    <row r="217" spans="1:6" ht="12.75" customHeight="1" x14ac:dyDescent="0.2">
      <c r="A217" s="22"/>
      <c r="B217" s="23" t="s">
        <v>8</v>
      </c>
      <c r="C217" s="35">
        <v>77.930000000000007</v>
      </c>
      <c r="D217" s="35">
        <f t="shared" si="42"/>
        <v>0</v>
      </c>
      <c r="E217" s="36">
        <f t="shared" si="43"/>
        <v>4.9986526542711074</v>
      </c>
      <c r="F217" s="36">
        <f t="shared" si="44"/>
        <v>4.9986526542711074</v>
      </c>
    </row>
    <row r="218" spans="1:6" ht="12.75" customHeight="1" x14ac:dyDescent="0.2">
      <c r="A218" s="22"/>
      <c r="B218" s="23" t="s">
        <v>9</v>
      </c>
      <c r="C218" s="35">
        <v>77.930000000000007</v>
      </c>
      <c r="D218" s="35">
        <f>((C218/C217)-1)*100</f>
        <v>0</v>
      </c>
      <c r="E218" s="36">
        <f>((C218/C$211)-1)*100</f>
        <v>4.9986526542711074</v>
      </c>
      <c r="F218" s="36">
        <f>((C218/C206)-1)*100</f>
        <v>4.9986526542711074</v>
      </c>
    </row>
    <row r="219" spans="1:6" ht="12.75" customHeight="1" x14ac:dyDescent="0.2">
      <c r="A219" s="22"/>
      <c r="B219" s="23" t="s">
        <v>10</v>
      </c>
      <c r="C219" s="35">
        <v>77.930000000000007</v>
      </c>
      <c r="D219" s="35">
        <f>((C219/C218)-1)*100</f>
        <v>0</v>
      </c>
      <c r="E219" s="36">
        <f>((C219/C$211)-1)*100</f>
        <v>4.9986526542711074</v>
      </c>
      <c r="F219" s="36">
        <f>((C219/C207)-1)*100</f>
        <v>4.9986526542711074</v>
      </c>
    </row>
    <row r="220" spans="1:6" ht="13.5" customHeight="1" x14ac:dyDescent="0.2">
      <c r="A220" s="22"/>
      <c r="B220" s="23" t="s">
        <v>11</v>
      </c>
      <c r="C220" s="35">
        <v>77.930000000000007</v>
      </c>
      <c r="D220" s="35">
        <f>((C220/C219)-1)*100</f>
        <v>0</v>
      </c>
      <c r="E220" s="36">
        <f>((C220/C$211)-1)*100</f>
        <v>4.9986526542711074</v>
      </c>
      <c r="F220" s="36">
        <f>((C220/C208)-1)*100</f>
        <v>4.9986526542711074</v>
      </c>
    </row>
    <row r="221" spans="1:6" ht="12.75" customHeight="1" x14ac:dyDescent="0.2">
      <c r="A221" s="22"/>
      <c r="B221" s="23" t="s">
        <v>12</v>
      </c>
      <c r="C221" s="35">
        <v>77.930000000000007</v>
      </c>
      <c r="D221" s="35">
        <f>((C221/C220)-1)*100</f>
        <v>0</v>
      </c>
      <c r="E221" s="36">
        <f>((C221/C$211)-1)*100</f>
        <v>4.9986526542711074</v>
      </c>
      <c r="F221" s="36">
        <f>((C221/C209)-1)*100</f>
        <v>4.9986526542711074</v>
      </c>
    </row>
    <row r="222" spans="1:6" ht="12.75" customHeight="1" x14ac:dyDescent="0.2">
      <c r="A222" s="22"/>
      <c r="B222" s="23" t="s">
        <v>13</v>
      </c>
      <c r="C222" s="35">
        <v>77.930000000000007</v>
      </c>
      <c r="D222" s="35">
        <f t="shared" si="40"/>
        <v>0</v>
      </c>
      <c r="E222" s="36">
        <f t="shared" ref="E222" si="45">((C222/C$211)-1)*100</f>
        <v>4.9986526542711074</v>
      </c>
      <c r="F222" s="36">
        <f t="shared" si="41"/>
        <v>4.9986526542711074</v>
      </c>
    </row>
    <row r="223" spans="1:6" ht="12.75" customHeight="1" x14ac:dyDescent="0.2">
      <c r="A223" s="45"/>
      <c r="B223" s="46" t="s">
        <v>14</v>
      </c>
      <c r="C223" s="47">
        <v>77.930000000000007</v>
      </c>
      <c r="D223" s="47">
        <f t="shared" ref="D223:D235" si="46">((C223/C222)-1)*100</f>
        <v>0</v>
      </c>
      <c r="E223" s="37">
        <f>((C223/C$211)-1)*100</f>
        <v>4.9986526542711074</v>
      </c>
      <c r="F223" s="37">
        <f t="shared" ref="F223:F235" si="47">((C223/C211)-1)*100</f>
        <v>4.9986526542711074</v>
      </c>
    </row>
    <row r="224" spans="1:6" ht="12.75" customHeight="1" x14ac:dyDescent="0.2">
      <c r="A224" s="57">
        <v>2025</v>
      </c>
      <c r="B224" s="58" t="s">
        <v>37</v>
      </c>
      <c r="C224" s="59">
        <v>77.930000000000007</v>
      </c>
      <c r="D224" s="59">
        <f>((C224/C223)-1)*100</f>
        <v>0</v>
      </c>
      <c r="E224" s="60">
        <f>((C224/C$223)-1)*100</f>
        <v>0</v>
      </c>
      <c r="F224" s="60">
        <f>((C224/C212)-1)*100</f>
        <v>4.9986526542711074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46"/>
        <v>-100</v>
      </c>
      <c r="E225" s="36">
        <f t="shared" ref="E224:E235" si="48">((C225/C$223)-1)*100</f>
        <v>-100</v>
      </c>
      <c r="F225" s="36">
        <f t="shared" si="47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46"/>
        <v>#DIV/0!</v>
      </c>
      <c r="E226" s="36">
        <f t="shared" si="48"/>
        <v>-100</v>
      </c>
      <c r="F226" s="36">
        <f t="shared" si="47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6"/>
        <v>#DIV/0!</v>
      </c>
      <c r="E227" s="36">
        <f t="shared" si="48"/>
        <v>-100</v>
      </c>
      <c r="F227" s="36">
        <f t="shared" si="47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6"/>
        <v>#DIV/0!</v>
      </c>
      <c r="E228" s="36">
        <f t="shared" si="48"/>
        <v>-100</v>
      </c>
      <c r="F228" s="36">
        <f t="shared" si="47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6"/>
        <v>#DIV/0!</v>
      </c>
      <c r="E229" s="36">
        <f t="shared" si="48"/>
        <v>-100</v>
      </c>
      <c r="F229" s="36">
        <f t="shared" si="47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6"/>
        <v>#DIV/0!</v>
      </c>
      <c r="E230" s="36">
        <f t="shared" si="48"/>
        <v>-100</v>
      </c>
      <c r="F230" s="36">
        <f t="shared" si="47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6"/>
        <v>#DIV/0!</v>
      </c>
      <c r="E231" s="36">
        <f t="shared" si="48"/>
        <v>-100</v>
      </c>
      <c r="F231" s="36">
        <f t="shared" si="47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6"/>
        <v>#DIV/0!</v>
      </c>
      <c r="E232" s="36">
        <f t="shared" si="48"/>
        <v>-100</v>
      </c>
      <c r="F232" s="36">
        <f t="shared" si="47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6"/>
        <v>#DIV/0!</v>
      </c>
      <c r="E233" s="36">
        <f t="shared" si="48"/>
        <v>-100</v>
      </c>
      <c r="F233" s="36">
        <f t="shared" si="47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6"/>
        <v>#DIV/0!</v>
      </c>
      <c r="E234" s="36">
        <f t="shared" si="48"/>
        <v>-100</v>
      </c>
      <c r="F234" s="36">
        <f t="shared" si="47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6"/>
        <v>#DIV/0!</v>
      </c>
      <c r="E235" s="36">
        <f t="shared" si="48"/>
        <v>-100</v>
      </c>
      <c r="F235" s="36">
        <f t="shared" si="47"/>
        <v>-100</v>
      </c>
    </row>
    <row r="236" spans="1:6" x14ac:dyDescent="0.2">
      <c r="A236" s="7" t="s">
        <v>38</v>
      </c>
      <c r="B236" s="32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0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">
      <c r="A201" s="22"/>
      <c r="B201" s="23" t="s">
        <v>4</v>
      </c>
      <c r="C201" s="35">
        <v>72.05</v>
      </c>
      <c r="D201" s="35">
        <f t="shared" ref="D201:D206" si="41">((C201/C200)-1)*100</f>
        <v>0</v>
      </c>
      <c r="E201" s="36">
        <f t="shared" si="40"/>
        <v>10.218754780480332</v>
      </c>
      <c r="F201" s="36">
        <f t="shared" ref="F201:F206" si="42">((C201/C189)-1)*100</f>
        <v>15.705797334189796</v>
      </c>
    </row>
    <row r="202" spans="1:6" x14ac:dyDescent="0.2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">
      <c r="A206" s="22"/>
      <c r="B206" s="23" t="s">
        <v>9</v>
      </c>
      <c r="C206" s="35">
        <v>72.05</v>
      </c>
      <c r="D206" s="35">
        <f t="shared" si="41"/>
        <v>0</v>
      </c>
      <c r="E206" s="36">
        <f t="shared" ref="E206:E211" si="43">((C206/C$199)-1)*100</f>
        <v>10.218754780480332</v>
      </c>
      <c r="F206" s="36">
        <f t="shared" si="42"/>
        <v>6.1744768641320391</v>
      </c>
    </row>
    <row r="207" spans="1:6" x14ac:dyDescent="0.2">
      <c r="A207" s="22"/>
      <c r="B207" s="23" t="s">
        <v>10</v>
      </c>
      <c r="C207" s="35">
        <v>72.05</v>
      </c>
      <c r="D207" s="35">
        <f t="shared" ref="D207:D222" si="44">((C207/C206)-1)*100</f>
        <v>0</v>
      </c>
      <c r="E207" s="36">
        <f t="shared" si="43"/>
        <v>10.218754780480332</v>
      </c>
      <c r="F207" s="36">
        <f t="shared" ref="F207:F222" si="45">((C207/C195)-1)*100</f>
        <v>6.1744768641320391</v>
      </c>
    </row>
    <row r="208" spans="1:6" ht="12" customHeight="1" x14ac:dyDescent="0.2">
      <c r="A208" s="22"/>
      <c r="B208" s="23" t="s">
        <v>11</v>
      </c>
      <c r="C208" s="35">
        <v>72.05</v>
      </c>
      <c r="D208" s="35">
        <f t="shared" si="44"/>
        <v>0</v>
      </c>
      <c r="E208" s="36">
        <f t="shared" si="43"/>
        <v>10.218754780480332</v>
      </c>
      <c r="F208" s="36">
        <f t="shared" si="45"/>
        <v>6.1744768641320391</v>
      </c>
    </row>
    <row r="209" spans="1:6" ht="15" customHeight="1" x14ac:dyDescent="0.2">
      <c r="A209" s="22"/>
      <c r="B209" s="23" t="s">
        <v>12</v>
      </c>
      <c r="C209" s="35">
        <v>72.05</v>
      </c>
      <c r="D209" s="35">
        <f t="shared" si="44"/>
        <v>0</v>
      </c>
      <c r="E209" s="36">
        <f t="shared" si="43"/>
        <v>10.218754780480332</v>
      </c>
      <c r="F209" s="36">
        <f t="shared" si="45"/>
        <v>6.1744768641320391</v>
      </c>
    </row>
    <row r="210" spans="1:6" x14ac:dyDescent="0.2">
      <c r="A210" s="22"/>
      <c r="B210" s="23" t="s">
        <v>13</v>
      </c>
      <c r="C210" s="35">
        <v>78.78</v>
      </c>
      <c r="D210" s="35">
        <f t="shared" si="44"/>
        <v>9.3407356002775934</v>
      </c>
      <c r="E210" s="36">
        <f t="shared" si="43"/>
        <v>20.513997246443317</v>
      </c>
      <c r="F210" s="36">
        <f t="shared" si="45"/>
        <v>20.513997246443317</v>
      </c>
    </row>
    <row r="211" spans="1:6" x14ac:dyDescent="0.2">
      <c r="A211" s="45"/>
      <c r="B211" s="46" t="s">
        <v>14</v>
      </c>
      <c r="C211" s="47">
        <v>78.78</v>
      </c>
      <c r="D211" s="47">
        <f t="shared" si="44"/>
        <v>0</v>
      </c>
      <c r="E211" s="37">
        <f t="shared" si="43"/>
        <v>20.513997246443317</v>
      </c>
      <c r="F211" s="37">
        <f t="shared" si="45"/>
        <v>20.513997246443317</v>
      </c>
    </row>
    <row r="212" spans="1:6" ht="12.75" customHeight="1" x14ac:dyDescent="0.2">
      <c r="A212" s="27">
        <v>2024</v>
      </c>
      <c r="B212" s="28" t="s">
        <v>37</v>
      </c>
      <c r="C212" s="33">
        <v>78.78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9.3407356002775934</v>
      </c>
    </row>
    <row r="213" spans="1:6" ht="12.75" customHeight="1" x14ac:dyDescent="0.2">
      <c r="A213" s="22"/>
      <c r="B213" s="23" t="s">
        <v>4</v>
      </c>
      <c r="C213" s="35">
        <v>78.78</v>
      </c>
      <c r="D213" s="35">
        <f t="shared" si="46"/>
        <v>0</v>
      </c>
      <c r="E213" s="36">
        <f t="shared" si="47"/>
        <v>0</v>
      </c>
      <c r="F213" s="36">
        <f t="shared" si="48"/>
        <v>9.3407356002775934</v>
      </c>
    </row>
    <row r="214" spans="1:6" ht="12.75" customHeight="1" x14ac:dyDescent="0.2">
      <c r="A214" s="22"/>
      <c r="B214" s="23" t="s">
        <v>5</v>
      </c>
      <c r="C214" s="35">
        <v>78.78</v>
      </c>
      <c r="D214" s="35">
        <f t="shared" si="46"/>
        <v>0</v>
      </c>
      <c r="E214" s="36">
        <f t="shared" si="47"/>
        <v>0</v>
      </c>
      <c r="F214" s="36">
        <f t="shared" si="48"/>
        <v>9.3407356002775934</v>
      </c>
    </row>
    <row r="215" spans="1:6" ht="12.75" customHeight="1" x14ac:dyDescent="0.2">
      <c r="A215" s="22"/>
      <c r="B215" s="23" t="s">
        <v>6</v>
      </c>
      <c r="C215" s="35">
        <v>78.78</v>
      </c>
      <c r="D215" s="35">
        <f t="shared" si="46"/>
        <v>0</v>
      </c>
      <c r="E215" s="36">
        <f t="shared" si="47"/>
        <v>0</v>
      </c>
      <c r="F215" s="36">
        <f t="shared" si="48"/>
        <v>9.3407356002775934</v>
      </c>
    </row>
    <row r="216" spans="1:6" ht="16.5" customHeight="1" x14ac:dyDescent="0.2">
      <c r="A216" s="22"/>
      <c r="B216" s="23" t="s">
        <v>7</v>
      </c>
      <c r="C216" s="35">
        <v>78.78</v>
      </c>
      <c r="D216" s="35">
        <f t="shared" si="46"/>
        <v>0</v>
      </c>
      <c r="E216" s="36">
        <f t="shared" si="47"/>
        <v>0</v>
      </c>
      <c r="F216" s="36">
        <f t="shared" si="48"/>
        <v>9.3407356002775934</v>
      </c>
    </row>
    <row r="217" spans="1:6" ht="12.75" customHeight="1" x14ac:dyDescent="0.2">
      <c r="A217" s="22"/>
      <c r="B217" s="23" t="s">
        <v>8</v>
      </c>
      <c r="C217" s="35">
        <v>78.78</v>
      </c>
      <c r="D217" s="35">
        <f t="shared" si="46"/>
        <v>0</v>
      </c>
      <c r="E217" s="36">
        <f t="shared" si="47"/>
        <v>0</v>
      </c>
      <c r="F217" s="36">
        <f t="shared" si="48"/>
        <v>9.3407356002775934</v>
      </c>
    </row>
    <row r="218" spans="1:6" ht="14.25" customHeight="1" x14ac:dyDescent="0.2">
      <c r="A218" s="22"/>
      <c r="B218" s="23" t="s">
        <v>9</v>
      </c>
      <c r="C218" s="35">
        <v>78.78</v>
      </c>
      <c r="D218" s="35">
        <f>((C218/C217)-1)*100</f>
        <v>0</v>
      </c>
      <c r="E218" s="36">
        <f>((C218/C$211)-1)*100</f>
        <v>0</v>
      </c>
      <c r="F218" s="36">
        <f>((C218/C206)-1)*100</f>
        <v>9.3407356002775934</v>
      </c>
    </row>
    <row r="219" spans="1:6" ht="12.75" customHeight="1" x14ac:dyDescent="0.2">
      <c r="A219" s="22"/>
      <c r="B219" s="23" t="s">
        <v>10</v>
      </c>
      <c r="C219" s="35">
        <v>78.78</v>
      </c>
      <c r="D219" s="35">
        <f>((C219/C218)-1)*100</f>
        <v>0</v>
      </c>
      <c r="E219" s="36">
        <f>((C219/C$211)-1)*100</f>
        <v>0</v>
      </c>
      <c r="F219" s="36">
        <f>((C219/C207)-1)*100</f>
        <v>9.3407356002775934</v>
      </c>
    </row>
    <row r="220" spans="1:6" ht="16.5" customHeight="1" x14ac:dyDescent="0.2">
      <c r="A220" s="22"/>
      <c r="B220" s="23" t="s">
        <v>11</v>
      </c>
      <c r="C220" s="35">
        <v>78.78</v>
      </c>
      <c r="D220" s="35">
        <f>((C220/C219)-1)*100</f>
        <v>0</v>
      </c>
      <c r="E220" s="36">
        <f>((C220/C$211)-1)*100</f>
        <v>0</v>
      </c>
      <c r="F220" s="36">
        <f>((C220/C208)-1)*100</f>
        <v>9.3407356002775934</v>
      </c>
    </row>
    <row r="221" spans="1:6" ht="12.75" customHeight="1" x14ac:dyDescent="0.2">
      <c r="A221" s="22"/>
      <c r="B221" s="23" t="s">
        <v>12</v>
      </c>
      <c r="C221" s="35">
        <v>78.78</v>
      </c>
      <c r="D221" s="35">
        <f>((C221/C220)-1)*100</f>
        <v>0</v>
      </c>
      <c r="E221" s="36">
        <f>((C221/C$211)-1)*100</f>
        <v>0</v>
      </c>
      <c r="F221" s="36">
        <f>((C221/C209)-1)*100</f>
        <v>9.3407356002775934</v>
      </c>
    </row>
    <row r="222" spans="1:6" ht="12.75" customHeight="1" x14ac:dyDescent="0.2">
      <c r="A222" s="22"/>
      <c r="B222" s="23" t="s">
        <v>13</v>
      </c>
      <c r="C222" s="35">
        <v>78.78</v>
      </c>
      <c r="D222" s="35">
        <f t="shared" si="44"/>
        <v>0</v>
      </c>
      <c r="E222" s="36">
        <f t="shared" ref="E222" si="49">((C222/C$211)-1)*100</f>
        <v>0</v>
      </c>
      <c r="F222" s="36">
        <f t="shared" si="45"/>
        <v>0</v>
      </c>
    </row>
    <row r="223" spans="1:6" ht="12.75" customHeight="1" x14ac:dyDescent="0.2">
      <c r="A223" s="45"/>
      <c r="B223" s="46" t="s">
        <v>14</v>
      </c>
      <c r="C223" s="47">
        <v>78.78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35" si="51">((C223/C211)-1)*100</f>
        <v>0</v>
      </c>
    </row>
    <row r="224" spans="1:6" ht="12.75" customHeight="1" x14ac:dyDescent="0.2">
      <c r="A224" s="57">
        <v>2025</v>
      </c>
      <c r="B224" s="58" t="s">
        <v>37</v>
      </c>
      <c r="C224" s="59">
        <v>78.78</v>
      </c>
      <c r="D224" s="59">
        <f>((C224/C223)-1)*100</f>
        <v>0</v>
      </c>
      <c r="E224" s="60">
        <f>((C224/C$223)-1)*100</f>
        <v>0</v>
      </c>
      <c r="F224" s="60">
        <f>((C224/C212)-1)*100</f>
        <v>0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50"/>
        <v>-100</v>
      </c>
      <c r="E225" s="36">
        <f t="shared" ref="E224:E235" si="52">((C225/C$223)-1)*100</f>
        <v>-100</v>
      </c>
      <c r="F225" s="36">
        <f t="shared" si="51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50"/>
        <v>#DIV/0!</v>
      </c>
      <c r="E226" s="36">
        <f t="shared" si="52"/>
        <v>-100</v>
      </c>
      <c r="F226" s="36">
        <f t="shared" si="51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0"/>
        <v>#DIV/0!</v>
      </c>
      <c r="E227" s="36">
        <f t="shared" si="52"/>
        <v>-100</v>
      </c>
      <c r="F227" s="36">
        <f t="shared" si="51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0"/>
        <v>#DIV/0!</v>
      </c>
      <c r="E228" s="36">
        <f t="shared" si="52"/>
        <v>-100</v>
      </c>
      <c r="F228" s="36">
        <f t="shared" si="51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0"/>
        <v>#DIV/0!</v>
      </c>
      <c r="E229" s="36">
        <f t="shared" si="52"/>
        <v>-100</v>
      </c>
      <c r="F229" s="36">
        <f t="shared" si="51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0"/>
        <v>#DIV/0!</v>
      </c>
      <c r="E230" s="36">
        <f t="shared" si="52"/>
        <v>-100</v>
      </c>
      <c r="F230" s="36">
        <f t="shared" si="51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0"/>
        <v>#DIV/0!</v>
      </c>
      <c r="E231" s="36">
        <f t="shared" si="52"/>
        <v>-100</v>
      </c>
      <c r="F231" s="36">
        <f t="shared" si="51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0"/>
        <v>#DIV/0!</v>
      </c>
      <c r="E232" s="36">
        <f t="shared" si="52"/>
        <v>-100</v>
      </c>
      <c r="F232" s="36">
        <f t="shared" si="51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0"/>
        <v>#DIV/0!</v>
      </c>
      <c r="E233" s="36">
        <f t="shared" si="52"/>
        <v>-100</v>
      </c>
      <c r="F233" s="36">
        <f t="shared" si="51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0"/>
        <v>#DIV/0!</v>
      </c>
      <c r="E234" s="36">
        <f t="shared" si="52"/>
        <v>-100</v>
      </c>
      <c r="F234" s="36">
        <f t="shared" si="51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0"/>
        <v>#DIV/0!</v>
      </c>
      <c r="E235" s="36">
        <f t="shared" si="52"/>
        <v>-100</v>
      </c>
      <c r="F235" s="36">
        <f t="shared" si="51"/>
        <v>-100</v>
      </c>
    </row>
    <row r="236" spans="1:6" ht="12" customHeight="1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3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">
      <c r="A201" s="22"/>
      <c r="B201" s="23" t="s">
        <v>4</v>
      </c>
      <c r="C201" s="35">
        <v>44.67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0</v>
      </c>
    </row>
    <row r="202" spans="1:6" x14ac:dyDescent="0.2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">
      <c r="A206" s="22"/>
      <c r="B206" s="23" t="s">
        <v>9</v>
      </c>
      <c r="C206" s="35">
        <v>45.47</v>
      </c>
      <c r="D206" s="35">
        <f t="shared" si="39"/>
        <v>0</v>
      </c>
      <c r="E206" s="36">
        <f t="shared" ref="E206:E211" si="41">((C206/C$199)-1)*100</f>
        <v>1.790911126035355</v>
      </c>
      <c r="F206" s="36">
        <f t="shared" si="40"/>
        <v>1.790911126035355</v>
      </c>
    </row>
    <row r="207" spans="1:6" x14ac:dyDescent="0.2">
      <c r="A207" s="22"/>
      <c r="B207" s="23" t="s">
        <v>10</v>
      </c>
      <c r="C207" s="35">
        <v>45.47</v>
      </c>
      <c r="D207" s="35">
        <f t="shared" ref="D207:D222" si="42">((C207/C206)-1)*100</f>
        <v>0</v>
      </c>
      <c r="E207" s="36">
        <f t="shared" si="41"/>
        <v>1.790911126035355</v>
      </c>
      <c r="F207" s="36">
        <f t="shared" ref="F207:F222" si="43">((C207/C195)-1)*100</f>
        <v>1.790911126035355</v>
      </c>
    </row>
    <row r="208" spans="1:6" ht="13.5" customHeight="1" x14ac:dyDescent="0.2">
      <c r="A208" s="22"/>
      <c r="B208" s="23" t="s">
        <v>11</v>
      </c>
      <c r="C208" s="35">
        <v>45.47</v>
      </c>
      <c r="D208" s="35">
        <f t="shared" si="42"/>
        <v>0</v>
      </c>
      <c r="E208" s="36">
        <f t="shared" si="41"/>
        <v>1.790911126035355</v>
      </c>
      <c r="F208" s="36">
        <f t="shared" si="43"/>
        <v>1.790911126035355</v>
      </c>
    </row>
    <row r="209" spans="1:6" x14ac:dyDescent="0.2">
      <c r="A209" s="22"/>
      <c r="B209" s="23" t="s">
        <v>12</v>
      </c>
      <c r="C209" s="35">
        <v>45.47</v>
      </c>
      <c r="D209" s="35">
        <f t="shared" si="42"/>
        <v>0</v>
      </c>
      <c r="E209" s="36">
        <f t="shared" si="41"/>
        <v>1.790911126035355</v>
      </c>
      <c r="F209" s="36">
        <f t="shared" si="43"/>
        <v>1.790911126035355</v>
      </c>
    </row>
    <row r="210" spans="1:6" x14ac:dyDescent="0.2">
      <c r="A210" s="22"/>
      <c r="B210" s="23" t="s">
        <v>13</v>
      </c>
      <c r="C210" s="35">
        <v>48.23</v>
      </c>
      <c r="D210" s="35">
        <f t="shared" si="42"/>
        <v>6.0699362216846131</v>
      </c>
      <c r="E210" s="36">
        <f t="shared" si="41"/>
        <v>7.9695545108573906</v>
      </c>
      <c r="F210" s="36">
        <f t="shared" si="43"/>
        <v>7.9695545108573906</v>
      </c>
    </row>
    <row r="211" spans="1:6" x14ac:dyDescent="0.2">
      <c r="A211" s="45"/>
      <c r="B211" s="46" t="s">
        <v>14</v>
      </c>
      <c r="C211" s="47">
        <v>48.23</v>
      </c>
      <c r="D211" s="47">
        <f t="shared" si="42"/>
        <v>0</v>
      </c>
      <c r="E211" s="37">
        <f t="shared" si="41"/>
        <v>7.9695545108573906</v>
      </c>
      <c r="F211" s="37">
        <f t="shared" si="43"/>
        <v>7.9695545108573906</v>
      </c>
    </row>
    <row r="212" spans="1:6" ht="12.75" customHeight="1" x14ac:dyDescent="0.2">
      <c r="A212" s="27">
        <v>2024</v>
      </c>
      <c r="B212" s="28" t="s">
        <v>37</v>
      </c>
      <c r="C212" s="33">
        <v>48.23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7.9695545108573906</v>
      </c>
    </row>
    <row r="213" spans="1:6" ht="12.75" customHeight="1" x14ac:dyDescent="0.2">
      <c r="A213" s="22"/>
      <c r="B213" s="23" t="s">
        <v>4</v>
      </c>
      <c r="C213" s="35">
        <v>48.23</v>
      </c>
      <c r="D213" s="35">
        <f t="shared" si="44"/>
        <v>0</v>
      </c>
      <c r="E213" s="36">
        <f t="shared" si="45"/>
        <v>0</v>
      </c>
      <c r="F213" s="36">
        <f t="shared" si="46"/>
        <v>7.9695545108573906</v>
      </c>
    </row>
    <row r="214" spans="1:6" ht="12.75" customHeight="1" x14ac:dyDescent="0.2">
      <c r="A214" s="22"/>
      <c r="B214" s="23" t="s">
        <v>5</v>
      </c>
      <c r="C214" s="35">
        <v>48.23</v>
      </c>
      <c r="D214" s="35">
        <f t="shared" si="44"/>
        <v>0</v>
      </c>
      <c r="E214" s="36">
        <f t="shared" si="45"/>
        <v>0</v>
      </c>
      <c r="F214" s="36">
        <f t="shared" si="46"/>
        <v>6.0699362216846131</v>
      </c>
    </row>
    <row r="215" spans="1:6" ht="12.75" customHeight="1" x14ac:dyDescent="0.2">
      <c r="A215" s="22"/>
      <c r="B215" s="23" t="s">
        <v>6</v>
      </c>
      <c r="C215" s="35">
        <v>48.23</v>
      </c>
      <c r="D215" s="35">
        <f t="shared" si="44"/>
        <v>0</v>
      </c>
      <c r="E215" s="36">
        <f t="shared" si="45"/>
        <v>0</v>
      </c>
      <c r="F215" s="36">
        <f t="shared" si="46"/>
        <v>6.0699362216846131</v>
      </c>
    </row>
    <row r="216" spans="1:6" ht="16.5" customHeight="1" x14ac:dyDescent="0.2">
      <c r="A216" s="22"/>
      <c r="B216" s="23" t="s">
        <v>7</v>
      </c>
      <c r="C216" s="35">
        <v>48.23</v>
      </c>
      <c r="D216" s="35">
        <f t="shared" si="44"/>
        <v>0</v>
      </c>
      <c r="E216" s="36">
        <f t="shared" si="45"/>
        <v>0</v>
      </c>
      <c r="F216" s="36">
        <f t="shared" si="46"/>
        <v>6.0699362216846131</v>
      </c>
    </row>
    <row r="217" spans="1:6" ht="12.75" customHeight="1" x14ac:dyDescent="0.2">
      <c r="A217" s="22"/>
      <c r="B217" s="23" t="s">
        <v>8</v>
      </c>
      <c r="C217" s="35">
        <v>48.23</v>
      </c>
      <c r="D217" s="35">
        <f t="shared" si="44"/>
        <v>0</v>
      </c>
      <c r="E217" s="36">
        <f t="shared" si="45"/>
        <v>0</v>
      </c>
      <c r="F217" s="36">
        <f t="shared" si="46"/>
        <v>6.0699362216846131</v>
      </c>
    </row>
    <row r="218" spans="1:6" ht="12.75" customHeight="1" x14ac:dyDescent="0.2">
      <c r="A218" s="22"/>
      <c r="B218" s="23" t="s">
        <v>9</v>
      </c>
      <c r="C218" s="35">
        <v>48.23</v>
      </c>
      <c r="D218" s="35">
        <f>((C218/C217)-1)*100</f>
        <v>0</v>
      </c>
      <c r="E218" s="36">
        <f>((C218/C$211)-1)*100</f>
        <v>0</v>
      </c>
      <c r="F218" s="36">
        <f>((C218/C206)-1)*100</f>
        <v>6.0699362216846131</v>
      </c>
    </row>
    <row r="219" spans="1:6" ht="12.75" customHeight="1" x14ac:dyDescent="0.2">
      <c r="A219" s="22"/>
      <c r="B219" s="23" t="s">
        <v>10</v>
      </c>
      <c r="C219" s="35">
        <v>48.23</v>
      </c>
      <c r="D219" s="35">
        <f>((C219/C218)-1)*100</f>
        <v>0</v>
      </c>
      <c r="E219" s="36">
        <f>((C219/C$211)-1)*100</f>
        <v>0</v>
      </c>
      <c r="F219" s="36">
        <f>((C219/C207)-1)*100</f>
        <v>6.0699362216846131</v>
      </c>
    </row>
    <row r="220" spans="1:6" ht="13.5" customHeight="1" x14ac:dyDescent="0.2">
      <c r="A220" s="22"/>
      <c r="B220" s="23" t="s">
        <v>11</v>
      </c>
      <c r="C220" s="35">
        <v>48.23</v>
      </c>
      <c r="D220" s="35">
        <f>((C220/C219)-1)*100</f>
        <v>0</v>
      </c>
      <c r="E220" s="36">
        <f>((C220/C$211)-1)*100</f>
        <v>0</v>
      </c>
      <c r="F220" s="36">
        <f>((C220/C208)-1)*100</f>
        <v>6.0699362216846131</v>
      </c>
    </row>
    <row r="221" spans="1:6" ht="12.75" customHeight="1" x14ac:dyDescent="0.2">
      <c r="A221" s="22"/>
      <c r="B221" s="23" t="s">
        <v>12</v>
      </c>
      <c r="C221" s="35">
        <v>48.23</v>
      </c>
      <c r="D221" s="35">
        <f>((C221/C220)-1)*100</f>
        <v>0</v>
      </c>
      <c r="E221" s="36">
        <f>((C221/C$211)-1)*100</f>
        <v>0</v>
      </c>
      <c r="F221" s="36">
        <f>((C221/C209)-1)*100</f>
        <v>6.0699362216846131</v>
      </c>
    </row>
    <row r="222" spans="1:6" ht="12.75" customHeight="1" x14ac:dyDescent="0.2">
      <c r="A222" s="22"/>
      <c r="B222" s="23" t="s">
        <v>13</v>
      </c>
      <c r="C222" s="35">
        <v>48.23</v>
      </c>
      <c r="D222" s="35">
        <f t="shared" si="42"/>
        <v>0</v>
      </c>
      <c r="E222" s="36">
        <f t="shared" ref="E222" si="47">((C222/C$211)-1)*100</f>
        <v>0</v>
      </c>
      <c r="F222" s="36">
        <f t="shared" si="43"/>
        <v>0</v>
      </c>
    </row>
    <row r="223" spans="1:6" ht="12.75" customHeight="1" x14ac:dyDescent="0.2">
      <c r="A223" s="45"/>
      <c r="B223" s="46" t="s">
        <v>14</v>
      </c>
      <c r="C223" s="47">
        <v>48.23</v>
      </c>
      <c r="D223" s="47">
        <f t="shared" ref="D223:D235" si="48">((C223/C222)-1)*100</f>
        <v>0</v>
      </c>
      <c r="E223" s="37">
        <f>((C223/C$211)-1)*100</f>
        <v>0</v>
      </c>
      <c r="F223" s="37">
        <f t="shared" ref="F223:F235" si="49">((C223/C211)-1)*100</f>
        <v>0</v>
      </c>
    </row>
    <row r="224" spans="1:6" ht="12.75" customHeight="1" x14ac:dyDescent="0.2">
      <c r="A224" s="57">
        <v>2025</v>
      </c>
      <c r="B224" s="58" t="s">
        <v>37</v>
      </c>
      <c r="C224" s="59">
        <v>48.23</v>
      </c>
      <c r="D224" s="59">
        <f>((C224/C223)-1)*100</f>
        <v>0</v>
      </c>
      <c r="E224" s="60">
        <f>((C224/C$223)-1)*100</f>
        <v>0</v>
      </c>
      <c r="F224" s="60">
        <f>((C224/C212)-1)*100</f>
        <v>0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48"/>
        <v>-100</v>
      </c>
      <c r="E225" s="36">
        <f t="shared" ref="E224:E235" si="50">((C225/C$223)-1)*100</f>
        <v>-100</v>
      </c>
      <c r="F225" s="36">
        <f t="shared" si="49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48"/>
        <v>#DIV/0!</v>
      </c>
      <c r="E226" s="36">
        <f t="shared" si="50"/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9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">
      <c r="A201" s="22"/>
      <c r="B201" s="23" t="s">
        <v>4</v>
      </c>
      <c r="C201" s="35">
        <v>120.42</v>
      </c>
      <c r="D201" s="35">
        <f t="shared" ref="D201:D206" si="39">((C201/C200)-1)*100</f>
        <v>0</v>
      </c>
      <c r="E201" s="36">
        <f t="shared" si="38"/>
        <v>0.14137214137215359</v>
      </c>
      <c r="F201" s="36">
        <f t="shared" ref="F201:F206" si="40">((C201/C189)-1)*100</f>
        <v>14.142180094786738</v>
      </c>
    </row>
    <row r="202" spans="1:6" x14ac:dyDescent="0.2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">
      <c r="A206" s="22"/>
      <c r="B206" s="23" t="s">
        <v>9</v>
      </c>
      <c r="C206" s="35">
        <v>120.42</v>
      </c>
      <c r="D206" s="35">
        <f t="shared" si="39"/>
        <v>0</v>
      </c>
      <c r="E206" s="36">
        <f t="shared" ref="E206:E211" si="41">((C206/C$199)-1)*100</f>
        <v>0.14137214137215359</v>
      </c>
      <c r="F206" s="36">
        <f t="shared" si="40"/>
        <v>14.023293248745382</v>
      </c>
    </row>
    <row r="207" spans="1:6" x14ac:dyDescent="0.2">
      <c r="A207" s="22"/>
      <c r="B207" s="23" t="s">
        <v>10</v>
      </c>
      <c r="C207" s="35">
        <v>120.42</v>
      </c>
      <c r="D207" s="35">
        <f t="shared" ref="D207:D222" si="42">((C207/C206)-1)*100</f>
        <v>0</v>
      </c>
      <c r="E207" s="36">
        <f t="shared" si="41"/>
        <v>0.14137214137215359</v>
      </c>
      <c r="F207" s="36">
        <f t="shared" ref="F207:F222" si="43">((C207/C195)-1)*100</f>
        <v>14.023293248745382</v>
      </c>
    </row>
    <row r="208" spans="1:6" x14ac:dyDescent="0.2">
      <c r="A208" s="22"/>
      <c r="B208" s="23" t="s">
        <v>11</v>
      </c>
      <c r="C208" s="35">
        <v>120.51</v>
      </c>
      <c r="D208" s="35">
        <f t="shared" si="42"/>
        <v>7.473841554559435E-2</v>
      </c>
      <c r="E208" s="36">
        <f t="shared" si="41"/>
        <v>0.21621621621621401</v>
      </c>
      <c r="F208" s="36">
        <f t="shared" si="43"/>
        <v>14.1085124514724</v>
      </c>
    </row>
    <row r="209" spans="1:6" ht="13.5" customHeight="1" x14ac:dyDescent="0.2">
      <c r="A209" s="22"/>
      <c r="B209" s="23" t="s">
        <v>12</v>
      </c>
      <c r="C209" s="35">
        <v>120.51</v>
      </c>
      <c r="D209" s="35">
        <f t="shared" si="42"/>
        <v>0</v>
      </c>
      <c r="E209" s="36">
        <f t="shared" si="41"/>
        <v>0.21621621621621401</v>
      </c>
      <c r="F209" s="36">
        <f t="shared" si="43"/>
        <v>14.1085124514724</v>
      </c>
    </row>
    <row r="210" spans="1:6" x14ac:dyDescent="0.2">
      <c r="A210" s="22"/>
      <c r="B210" s="23" t="s">
        <v>13</v>
      </c>
      <c r="C210" s="35">
        <v>120.53</v>
      </c>
      <c r="D210" s="35">
        <f t="shared" si="42"/>
        <v>1.6596133100987842E-2</v>
      </c>
      <c r="E210" s="36">
        <f t="shared" si="41"/>
        <v>0.2328482328482373</v>
      </c>
      <c r="F210" s="36">
        <f t="shared" si="43"/>
        <v>1.6187505269370295</v>
      </c>
    </row>
    <row r="211" spans="1:6" x14ac:dyDescent="0.2">
      <c r="A211" s="45"/>
      <c r="B211" s="46" t="s">
        <v>14</v>
      </c>
      <c r="C211" s="47">
        <v>120.53</v>
      </c>
      <c r="D211" s="47">
        <f t="shared" si="42"/>
        <v>0</v>
      </c>
      <c r="E211" s="37">
        <f t="shared" si="41"/>
        <v>0.2328482328482373</v>
      </c>
      <c r="F211" s="37">
        <f t="shared" si="43"/>
        <v>0.2328482328482373</v>
      </c>
    </row>
    <row r="212" spans="1:6" ht="12.75" customHeight="1" x14ac:dyDescent="0.2">
      <c r="A212" s="27">
        <v>2024</v>
      </c>
      <c r="B212" s="28" t="s">
        <v>37</v>
      </c>
      <c r="C212" s="33">
        <v>120.53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9.1346952333504206E-2</v>
      </c>
    </row>
    <row r="213" spans="1:6" ht="12.75" customHeight="1" x14ac:dyDescent="0.2">
      <c r="A213" s="22"/>
      <c r="B213" s="23" t="s">
        <v>4</v>
      </c>
      <c r="C213" s="35">
        <v>120.53</v>
      </c>
      <c r="D213" s="35">
        <f t="shared" si="44"/>
        <v>0</v>
      </c>
      <c r="E213" s="36">
        <f t="shared" si="45"/>
        <v>0</v>
      </c>
      <c r="F213" s="36">
        <f t="shared" si="46"/>
        <v>9.1346952333504206E-2</v>
      </c>
    </row>
    <row r="214" spans="1:6" ht="12.75" customHeight="1" x14ac:dyDescent="0.2">
      <c r="A214" s="22"/>
      <c r="B214" s="23" t="s">
        <v>5</v>
      </c>
      <c r="C214" s="35">
        <v>120.53</v>
      </c>
      <c r="D214" s="35">
        <f t="shared" si="44"/>
        <v>0</v>
      </c>
      <c r="E214" s="36">
        <f t="shared" si="45"/>
        <v>0</v>
      </c>
      <c r="F214" s="36">
        <f t="shared" si="46"/>
        <v>9.1346952333504206E-2</v>
      </c>
    </row>
    <row r="215" spans="1:6" ht="12.75" customHeight="1" x14ac:dyDescent="0.2">
      <c r="A215" s="22"/>
      <c r="B215" s="23" t="s">
        <v>6</v>
      </c>
      <c r="C215" s="35">
        <v>120.53</v>
      </c>
      <c r="D215" s="35">
        <f t="shared" si="44"/>
        <v>0</v>
      </c>
      <c r="E215" s="36">
        <f t="shared" si="45"/>
        <v>0</v>
      </c>
      <c r="F215" s="36">
        <f t="shared" si="46"/>
        <v>9.1346952333504206E-2</v>
      </c>
    </row>
    <row r="216" spans="1:6" ht="16.5" customHeight="1" x14ac:dyDescent="0.2">
      <c r="A216" s="22"/>
      <c r="B216" s="23" t="s">
        <v>7</v>
      </c>
      <c r="C216" s="35">
        <v>120.53</v>
      </c>
      <c r="D216" s="35">
        <f t="shared" si="44"/>
        <v>0</v>
      </c>
      <c r="E216" s="36">
        <f t="shared" si="45"/>
        <v>0</v>
      </c>
      <c r="F216" s="36">
        <f t="shared" si="46"/>
        <v>9.1346952333504206E-2</v>
      </c>
    </row>
    <row r="217" spans="1:6" ht="15" customHeight="1" x14ac:dyDescent="0.2">
      <c r="A217" s="22"/>
      <c r="B217" s="23" t="s">
        <v>8</v>
      </c>
      <c r="C217" s="35">
        <v>120.53</v>
      </c>
      <c r="D217" s="35">
        <f t="shared" si="44"/>
        <v>0</v>
      </c>
      <c r="E217" s="36">
        <f t="shared" si="45"/>
        <v>0</v>
      </c>
      <c r="F217" s="36">
        <f t="shared" si="46"/>
        <v>9.1346952333504206E-2</v>
      </c>
    </row>
    <row r="218" spans="1:6" ht="12.75" customHeight="1" x14ac:dyDescent="0.2">
      <c r="A218" s="22"/>
      <c r="B218" s="23" t="s">
        <v>9</v>
      </c>
      <c r="C218" s="35">
        <v>120.53</v>
      </c>
      <c r="D218" s="35">
        <f>((C218/C217)-1)*100</f>
        <v>0</v>
      </c>
      <c r="E218" s="36">
        <f>((C218/C$211)-1)*100</f>
        <v>0</v>
      </c>
      <c r="F218" s="36">
        <f>((C218/C206)-1)*100</f>
        <v>9.1346952333504206E-2</v>
      </c>
    </row>
    <row r="219" spans="1:6" ht="12.75" customHeight="1" x14ac:dyDescent="0.2">
      <c r="A219" s="22"/>
      <c r="B219" s="23" t="s">
        <v>10</v>
      </c>
      <c r="C219" s="35">
        <v>120.53</v>
      </c>
      <c r="D219" s="35">
        <f>((C219/C218)-1)*100</f>
        <v>0</v>
      </c>
      <c r="E219" s="36">
        <f>((C219/C$211)-1)*100</f>
        <v>0</v>
      </c>
      <c r="F219" s="36">
        <f>((C219/C207)-1)*100</f>
        <v>9.1346952333504206E-2</v>
      </c>
    </row>
    <row r="220" spans="1:6" ht="13.5" customHeight="1" x14ac:dyDescent="0.2">
      <c r="A220" s="22"/>
      <c r="B220" s="23" t="s">
        <v>11</v>
      </c>
      <c r="C220" s="35">
        <v>120.53</v>
      </c>
      <c r="D220" s="35">
        <f>((C220/C219)-1)*100</f>
        <v>0</v>
      </c>
      <c r="E220" s="36">
        <f>((C220/C$211)-1)*100</f>
        <v>0</v>
      </c>
      <c r="F220" s="36">
        <f>((C220/C208)-1)*100</f>
        <v>1.6596133100987842E-2</v>
      </c>
    </row>
    <row r="221" spans="1:6" ht="12.75" customHeight="1" x14ac:dyDescent="0.2">
      <c r="A221" s="22"/>
      <c r="B221" s="23" t="s">
        <v>12</v>
      </c>
      <c r="C221" s="35">
        <v>120.53</v>
      </c>
      <c r="D221" s="35">
        <f>((C221/C220)-1)*100</f>
        <v>0</v>
      </c>
      <c r="E221" s="36">
        <f>((C221/C$211)-1)*100</f>
        <v>0</v>
      </c>
      <c r="F221" s="36">
        <f>((C221/C209)-1)*100</f>
        <v>1.6596133100987842E-2</v>
      </c>
    </row>
    <row r="222" spans="1:6" ht="12.75" customHeight="1" x14ac:dyDescent="0.2">
      <c r="A222" s="22"/>
      <c r="B222" s="23" t="s">
        <v>13</v>
      </c>
      <c r="C222" s="35">
        <v>120.82</v>
      </c>
      <c r="D222" s="35">
        <f t="shared" si="42"/>
        <v>0.24060399900438512</v>
      </c>
      <c r="E222" s="36">
        <f t="shared" ref="E222" si="47">((C222/C$211)-1)*100</f>
        <v>0.24060399900438512</v>
      </c>
      <c r="F222" s="36">
        <f t="shared" si="43"/>
        <v>0.24060399900438512</v>
      </c>
    </row>
    <row r="223" spans="1:6" ht="12.75" customHeight="1" x14ac:dyDescent="0.2">
      <c r="A223" s="45"/>
      <c r="B223" s="46" t="s">
        <v>14</v>
      </c>
      <c r="C223" s="47">
        <v>120.85</v>
      </c>
      <c r="D223" s="47">
        <f t="shared" ref="D223:D235" si="48">((C223/C222)-1)*100</f>
        <v>2.4830326104940958E-2</v>
      </c>
      <c r="E223" s="37">
        <f>((C223/C$211)-1)*100</f>
        <v>0.26549406786691154</v>
      </c>
      <c r="F223" s="37">
        <f t="shared" ref="F223:F235" si="49">((C223/C211)-1)*100</f>
        <v>0.26549406786691154</v>
      </c>
    </row>
    <row r="224" spans="1:6" ht="12.75" customHeight="1" x14ac:dyDescent="0.2">
      <c r="A224" s="57">
        <v>2025</v>
      </c>
      <c r="B224" s="58" t="s">
        <v>37</v>
      </c>
      <c r="C224" s="59">
        <v>120.88</v>
      </c>
      <c r="D224" s="59">
        <f>((C224/C223)-1)*100</f>
        <v>2.4824162184522436E-2</v>
      </c>
      <c r="E224" s="60">
        <f>((C224/C$223)-1)*100</f>
        <v>2.4824162184522436E-2</v>
      </c>
      <c r="F224" s="60">
        <f>((C224/C212)-1)*100</f>
        <v>0.29038413672943797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48"/>
        <v>-100</v>
      </c>
      <c r="E225" s="36">
        <f t="shared" ref="E224:E235" si="50">((C225/C$223)-1)*100</f>
        <v>-100</v>
      </c>
      <c r="F225" s="36">
        <f t="shared" si="49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48"/>
        <v>#DIV/0!</v>
      </c>
      <c r="E226" s="36">
        <f t="shared" si="50"/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  <c r="B236" s="32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6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30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" si="39">((C200/C$199)-1)*100</f>
        <v>0</v>
      </c>
      <c r="F200" s="34">
        <f t="shared" si="37"/>
        <v>-6.7101134443639854</v>
      </c>
    </row>
    <row r="201" spans="1:6" x14ac:dyDescent="0.2">
      <c r="A201" s="22"/>
      <c r="B201" s="23" t="s">
        <v>4</v>
      </c>
      <c r="C201" s="35">
        <v>38.65</v>
      </c>
      <c r="D201" s="35">
        <f t="shared" ref="D201:D206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">
      <c r="A207" s="22"/>
      <c r="B207" s="23" t="s">
        <v>10</v>
      </c>
      <c r="C207" s="35">
        <v>42.52</v>
      </c>
      <c r="D207" s="35">
        <f t="shared" ref="D207:D222" si="43">((C207/C206)-1)*100</f>
        <v>10.012936610608026</v>
      </c>
      <c r="E207" s="36">
        <f>((C207/C$199)-1)*100</f>
        <v>10.012936610608026</v>
      </c>
      <c r="F207" s="36">
        <f t="shared" ref="F207:F222" si="44">((C207/C195)-1)*100</f>
        <v>26.925373134328368</v>
      </c>
    </row>
    <row r="208" spans="1:6" ht="12" customHeight="1" x14ac:dyDescent="0.2">
      <c r="A208" s="22"/>
      <c r="B208" s="23" t="s">
        <v>11</v>
      </c>
      <c r="C208" s="35">
        <v>40.75</v>
      </c>
      <c r="D208" s="35">
        <f t="shared" si="43"/>
        <v>-4.1627469426152475</v>
      </c>
      <c r="E208" s="36">
        <f>((C208/C$199)-1)*100</f>
        <v>5.4333764553686992</v>
      </c>
      <c r="F208" s="36">
        <f t="shared" si="44"/>
        <v>21.641791044776127</v>
      </c>
    </row>
    <row r="209" spans="1:6" x14ac:dyDescent="0.2">
      <c r="A209" s="22"/>
      <c r="B209" s="23" t="s">
        <v>12</v>
      </c>
      <c r="C209" s="35">
        <v>40.75</v>
      </c>
      <c r="D209" s="35">
        <f t="shared" si="43"/>
        <v>0</v>
      </c>
      <c r="E209" s="36">
        <f>((C209/C$199)-1)*100</f>
        <v>5.4333764553686992</v>
      </c>
      <c r="F209" s="36">
        <f t="shared" si="44"/>
        <v>43.738977072310405</v>
      </c>
    </row>
    <row r="210" spans="1:6" x14ac:dyDescent="0.2">
      <c r="A210" s="22"/>
      <c r="B210" s="23" t="s">
        <v>13</v>
      </c>
      <c r="C210" s="35">
        <v>41.23</v>
      </c>
      <c r="D210" s="35">
        <f t="shared" si="43"/>
        <v>1.1779141104294455</v>
      </c>
      <c r="E210" s="36">
        <f>((C210/C$199)-1)*100</f>
        <v>6.6752910737386761</v>
      </c>
      <c r="F210" s="36">
        <f t="shared" si="44"/>
        <v>6.6752910737386761</v>
      </c>
    </row>
    <row r="211" spans="1:6" x14ac:dyDescent="0.2">
      <c r="A211" s="45"/>
      <c r="B211" s="46" t="s">
        <v>14</v>
      </c>
      <c r="C211" s="47">
        <v>41.23</v>
      </c>
      <c r="D211" s="47">
        <f t="shared" si="43"/>
        <v>0</v>
      </c>
      <c r="E211" s="37">
        <f>((C211/C$199)-1)*100</f>
        <v>6.6752910737386761</v>
      </c>
      <c r="F211" s="37">
        <f t="shared" si="44"/>
        <v>6.6752910737386761</v>
      </c>
    </row>
    <row r="212" spans="1:6" ht="12.75" customHeight="1" x14ac:dyDescent="0.2">
      <c r="A212" s="27">
        <v>2024</v>
      </c>
      <c r="B212" s="28" t="s">
        <v>37</v>
      </c>
      <c r="C212" s="33">
        <v>41.23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6.6752910737386761</v>
      </c>
    </row>
    <row r="213" spans="1:6" ht="12.75" customHeight="1" x14ac:dyDescent="0.2">
      <c r="A213" s="22"/>
      <c r="B213" s="23" t="s">
        <v>4</v>
      </c>
      <c r="C213" s="35">
        <v>41.23</v>
      </c>
      <c r="D213" s="35">
        <f t="shared" si="45"/>
        <v>0</v>
      </c>
      <c r="E213" s="36">
        <f t="shared" si="46"/>
        <v>0</v>
      </c>
      <c r="F213" s="36">
        <f t="shared" si="47"/>
        <v>6.6752910737386761</v>
      </c>
    </row>
    <row r="214" spans="1:6" ht="12.75" customHeight="1" x14ac:dyDescent="0.2">
      <c r="A214" s="22"/>
      <c r="B214" s="23" t="s">
        <v>5</v>
      </c>
      <c r="C214" s="35">
        <v>42.95</v>
      </c>
      <c r="D214" s="35">
        <f t="shared" si="45"/>
        <v>4.1717196216347396</v>
      </c>
      <c r="E214" s="36">
        <f t="shared" si="46"/>
        <v>4.1717196216347396</v>
      </c>
      <c r="F214" s="36">
        <f t="shared" si="47"/>
        <v>11.125485122897816</v>
      </c>
    </row>
    <row r="215" spans="1:6" ht="12.75" customHeight="1" x14ac:dyDescent="0.2">
      <c r="A215" s="22"/>
      <c r="B215" s="23" t="s">
        <v>6</v>
      </c>
      <c r="C215" s="35">
        <v>44.11</v>
      </c>
      <c r="D215" s="35">
        <f t="shared" si="45"/>
        <v>2.7008149010477212</v>
      </c>
      <c r="E215" s="36">
        <f t="shared" si="46"/>
        <v>6.9852049478535072</v>
      </c>
      <c r="F215" s="36">
        <f t="shared" si="47"/>
        <v>14.126778783958605</v>
      </c>
    </row>
    <row r="216" spans="1:6" ht="16.5" customHeight="1" x14ac:dyDescent="0.2">
      <c r="A216" s="22"/>
      <c r="B216" s="23" t="s">
        <v>7</v>
      </c>
      <c r="C216" s="35">
        <v>44.11</v>
      </c>
      <c r="D216" s="35">
        <f t="shared" si="45"/>
        <v>0</v>
      </c>
      <c r="E216" s="36">
        <f t="shared" si="46"/>
        <v>6.9852049478535072</v>
      </c>
      <c r="F216" s="36">
        <f t="shared" si="47"/>
        <v>14.126778783958605</v>
      </c>
    </row>
    <row r="217" spans="1:6" ht="12.75" customHeight="1" x14ac:dyDescent="0.2">
      <c r="A217" s="22"/>
      <c r="B217" s="23" t="s">
        <v>8</v>
      </c>
      <c r="C217" s="35">
        <v>42.95</v>
      </c>
      <c r="D217" s="35">
        <f t="shared" si="45"/>
        <v>-2.6297891634549875</v>
      </c>
      <c r="E217" s="36">
        <f t="shared" si="46"/>
        <v>4.1717196216347396</v>
      </c>
      <c r="F217" s="36">
        <f t="shared" si="47"/>
        <v>11.125485122897816</v>
      </c>
    </row>
    <row r="218" spans="1:6" ht="12.75" customHeight="1" x14ac:dyDescent="0.2">
      <c r="A218" s="22"/>
      <c r="B218" s="23" t="s">
        <v>9</v>
      </c>
      <c r="C218" s="35">
        <v>42.95</v>
      </c>
      <c r="D218" s="35">
        <f>((C218/C217)-1)*100</f>
        <v>0</v>
      </c>
      <c r="E218" s="36">
        <f>((C218/C$211)-1)*100</f>
        <v>4.1717196216347396</v>
      </c>
      <c r="F218" s="36">
        <f>((C218/C206)-1)*100</f>
        <v>11.125485122897816</v>
      </c>
    </row>
    <row r="219" spans="1:6" ht="12.75" customHeight="1" x14ac:dyDescent="0.2">
      <c r="A219" s="22"/>
      <c r="B219" s="23" t="s">
        <v>10</v>
      </c>
      <c r="C219" s="35">
        <v>45.32</v>
      </c>
      <c r="D219" s="35">
        <f>((C219/C218)-1)*100</f>
        <v>5.518044237485431</v>
      </c>
      <c r="E219" s="36">
        <f>((C219/C$211)-1)*100</f>
        <v>9.9199611933058485</v>
      </c>
      <c r="F219" s="36">
        <f>((C219/C207)-1)*100</f>
        <v>6.5851364063969742</v>
      </c>
    </row>
    <row r="220" spans="1:6" ht="13.5" customHeight="1" x14ac:dyDescent="0.2">
      <c r="A220" s="22"/>
      <c r="B220" s="23" t="s">
        <v>11</v>
      </c>
      <c r="C220" s="35">
        <v>44.57</v>
      </c>
      <c r="D220" s="35">
        <f>((C220/C219)-1)*100</f>
        <v>-1.6548984995586991</v>
      </c>
      <c r="E220" s="36">
        <f>((C220/C$211)-1)*100</f>
        <v>8.1008974048023319</v>
      </c>
      <c r="F220" s="36">
        <f>((C220/C208)-1)*100</f>
        <v>9.3742331288343639</v>
      </c>
    </row>
    <row r="221" spans="1:6" ht="12.75" customHeight="1" x14ac:dyDescent="0.2">
      <c r="A221" s="22"/>
      <c r="B221" s="23" t="s">
        <v>12</v>
      </c>
      <c r="C221" s="35">
        <v>43.76</v>
      </c>
      <c r="D221" s="35">
        <f>((C221/C220)-1)*100</f>
        <v>-1.8173659412160648</v>
      </c>
      <c r="E221" s="36">
        <f>((C221/C$211)-1)*100</f>
        <v>6.1363085132185358</v>
      </c>
      <c r="F221" s="36">
        <f>((C221/C209)-1)*100</f>
        <v>7.386503067484651</v>
      </c>
    </row>
    <row r="222" spans="1:6" ht="12.75" customHeight="1" x14ac:dyDescent="0.2">
      <c r="A222" s="22"/>
      <c r="B222" s="23" t="s">
        <v>13</v>
      </c>
      <c r="C222" s="35">
        <v>43.76</v>
      </c>
      <c r="D222" s="35">
        <f t="shared" si="43"/>
        <v>0</v>
      </c>
      <c r="E222" s="36">
        <f t="shared" ref="E222" si="48">((C222/C$211)-1)*100</f>
        <v>6.1363085132185358</v>
      </c>
      <c r="F222" s="36">
        <f t="shared" si="44"/>
        <v>6.1363085132185358</v>
      </c>
    </row>
    <row r="223" spans="1:6" ht="12.75" customHeight="1" x14ac:dyDescent="0.2">
      <c r="A223" s="45"/>
      <c r="B223" s="46" t="s">
        <v>14</v>
      </c>
      <c r="C223" s="47">
        <v>42.95</v>
      </c>
      <c r="D223" s="47">
        <f t="shared" ref="D223:D235" si="49">((C223/C222)-1)*100</f>
        <v>-1.8510054844606882</v>
      </c>
      <c r="E223" s="37">
        <f>((C223/C$211)-1)*100</f>
        <v>4.1717196216347396</v>
      </c>
      <c r="F223" s="37">
        <f t="shared" ref="F223:F235" si="50">((C223/C211)-1)*100</f>
        <v>4.1717196216347396</v>
      </c>
    </row>
    <row r="224" spans="1:6" ht="12.75" customHeight="1" x14ac:dyDescent="0.2">
      <c r="A224" s="57">
        <v>2025</v>
      </c>
      <c r="B224" s="58" t="s">
        <v>37</v>
      </c>
      <c r="C224" s="59">
        <v>47.24</v>
      </c>
      <c r="D224" s="59">
        <f>((C224/C223)-1)*100</f>
        <v>9.9883585564610087</v>
      </c>
      <c r="E224" s="60">
        <f>((C224/C$223)-1)*100</f>
        <v>9.9883585564610087</v>
      </c>
      <c r="F224" s="60">
        <f>((C224/C212)-1)*100</f>
        <v>14.576764491874862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49"/>
        <v>-100</v>
      </c>
      <c r="E225" s="36">
        <f t="shared" ref="E224:E235" si="51">((C225/C$223)-1)*100</f>
        <v>-100</v>
      </c>
      <c r="F225" s="36">
        <f t="shared" si="50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49"/>
        <v>#DIV/0!</v>
      </c>
      <c r="E226" s="36">
        <f t="shared" si="51"/>
        <v>-100</v>
      </c>
      <c r="F226" s="36">
        <f t="shared" si="50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9"/>
        <v>#DIV/0!</v>
      </c>
      <c r="E227" s="36">
        <f t="shared" si="51"/>
        <v>-100</v>
      </c>
      <c r="F227" s="36">
        <f t="shared" si="50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9"/>
        <v>#DIV/0!</v>
      </c>
      <c r="E228" s="36">
        <f t="shared" si="51"/>
        <v>-100</v>
      </c>
      <c r="F228" s="36">
        <f t="shared" si="50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9"/>
        <v>#DIV/0!</v>
      </c>
      <c r="E229" s="36">
        <f t="shared" si="51"/>
        <v>-100</v>
      </c>
      <c r="F229" s="36">
        <f t="shared" si="50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9"/>
        <v>#DIV/0!</v>
      </c>
      <c r="E230" s="36">
        <f t="shared" si="51"/>
        <v>-100</v>
      </c>
      <c r="F230" s="36">
        <f t="shared" si="50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9"/>
        <v>#DIV/0!</v>
      </c>
      <c r="E231" s="36">
        <f t="shared" si="51"/>
        <v>-100</v>
      </c>
      <c r="F231" s="36">
        <f t="shared" si="50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9"/>
        <v>#DIV/0!</v>
      </c>
      <c r="E232" s="36">
        <f t="shared" si="51"/>
        <v>-100</v>
      </c>
      <c r="F232" s="36">
        <f t="shared" si="50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9"/>
        <v>#DIV/0!</v>
      </c>
      <c r="E233" s="36">
        <f t="shared" si="51"/>
        <v>-100</v>
      </c>
      <c r="F233" s="36">
        <f t="shared" si="50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9"/>
        <v>#DIV/0!</v>
      </c>
      <c r="E234" s="36">
        <f t="shared" si="51"/>
        <v>-100</v>
      </c>
      <c r="F234" s="36">
        <f t="shared" si="50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9"/>
        <v>#DIV/0!</v>
      </c>
      <c r="E235" s="36">
        <f t="shared" si="51"/>
        <v>-100</v>
      </c>
      <c r="F235" s="36">
        <f t="shared" si="50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4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">
      <c r="A201" s="22"/>
      <c r="B201" s="23" t="s">
        <v>4</v>
      </c>
      <c r="C201" s="35">
        <v>92.89</v>
      </c>
      <c r="D201" s="35">
        <f t="shared" ref="D201:D206" si="39">((C201/C200)-1)*100</f>
        <v>0</v>
      </c>
      <c r="E201" s="36">
        <f t="shared" si="38"/>
        <v>0.61741767764298405</v>
      </c>
      <c r="F201" s="36">
        <f t="shared" ref="F201:F206" si="40">((C201/C189)-1)*100</f>
        <v>7.4245403029952639</v>
      </c>
    </row>
    <row r="202" spans="1:6" ht="11.25" customHeight="1" x14ac:dyDescent="0.2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">
      <c r="A206" s="22"/>
      <c r="B206" s="23" t="s">
        <v>9</v>
      </c>
      <c r="C206" s="35">
        <v>94.17</v>
      </c>
      <c r="D206" s="35">
        <f t="shared" si="39"/>
        <v>0</v>
      </c>
      <c r="E206" s="36">
        <f t="shared" ref="E206:E211" si="41">((C206/C$199)-1)*100</f>
        <v>2.0038994800693377</v>
      </c>
      <c r="F206" s="36">
        <f t="shared" si="40"/>
        <v>2.0038994800693377</v>
      </c>
    </row>
    <row r="207" spans="1:6" x14ac:dyDescent="0.2">
      <c r="A207" s="22"/>
      <c r="B207" s="23" t="s">
        <v>10</v>
      </c>
      <c r="C207" s="35">
        <v>94.17</v>
      </c>
      <c r="D207" s="35">
        <f t="shared" ref="D207:D222" si="42">((C207/C206)-1)*100</f>
        <v>0</v>
      </c>
      <c r="E207" s="36">
        <f t="shared" si="41"/>
        <v>2.0038994800693377</v>
      </c>
      <c r="F207" s="36">
        <f t="shared" ref="F207:F222" si="43">((C207/C195)-1)*100</f>
        <v>2.0038994800693377</v>
      </c>
    </row>
    <row r="208" spans="1:6" x14ac:dyDescent="0.2">
      <c r="A208" s="22"/>
      <c r="B208" s="23" t="s">
        <v>11</v>
      </c>
      <c r="C208" s="35">
        <v>94.17</v>
      </c>
      <c r="D208" s="35">
        <f t="shared" si="42"/>
        <v>0</v>
      </c>
      <c r="E208" s="36">
        <f t="shared" si="41"/>
        <v>2.0038994800693377</v>
      </c>
      <c r="F208" s="36">
        <f t="shared" si="43"/>
        <v>2.0038994800693377</v>
      </c>
    </row>
    <row r="209" spans="1:6" x14ac:dyDescent="0.2">
      <c r="A209" s="22"/>
      <c r="B209" s="23" t="s">
        <v>12</v>
      </c>
      <c r="C209" s="35">
        <v>94.17</v>
      </c>
      <c r="D209" s="35">
        <f t="shared" si="42"/>
        <v>0</v>
      </c>
      <c r="E209" s="36">
        <f t="shared" si="41"/>
        <v>2.0038994800693377</v>
      </c>
      <c r="F209" s="36">
        <f t="shared" si="43"/>
        <v>2.0038994800693377</v>
      </c>
    </row>
    <row r="210" spans="1:6" x14ac:dyDescent="0.2">
      <c r="A210" s="22"/>
      <c r="B210" s="23" t="s">
        <v>13</v>
      </c>
      <c r="C210" s="35">
        <v>94.17</v>
      </c>
      <c r="D210" s="35">
        <f t="shared" si="42"/>
        <v>0</v>
      </c>
      <c r="E210" s="36">
        <f t="shared" si="41"/>
        <v>2.0038994800693377</v>
      </c>
      <c r="F210" s="36">
        <f t="shared" si="43"/>
        <v>2.0038994800693377</v>
      </c>
    </row>
    <row r="211" spans="1:6" x14ac:dyDescent="0.2">
      <c r="A211" s="45"/>
      <c r="B211" s="46" t="s">
        <v>14</v>
      </c>
      <c r="C211" s="47">
        <v>94.17</v>
      </c>
      <c r="D211" s="47">
        <f t="shared" si="42"/>
        <v>0</v>
      </c>
      <c r="E211" s="37">
        <f t="shared" si="41"/>
        <v>2.0038994800693377</v>
      </c>
      <c r="F211" s="37">
        <f t="shared" si="43"/>
        <v>2.0038994800693377</v>
      </c>
    </row>
    <row r="212" spans="1:6" ht="12.75" customHeight="1" x14ac:dyDescent="0.2">
      <c r="A212" s="27">
        <v>2024</v>
      </c>
      <c r="B212" s="28" t="s">
        <v>37</v>
      </c>
      <c r="C212" s="33">
        <v>100.74</v>
      </c>
      <c r="D212" s="33">
        <f t="shared" ref="D212:D217" si="44">((C212/C211)-1)*100</f>
        <v>6.9767441860465018</v>
      </c>
      <c r="E212" s="34">
        <f t="shared" ref="E212:E217" si="45">((C212/C$211)-1)*100</f>
        <v>6.9767441860465018</v>
      </c>
      <c r="F212" s="34">
        <f t="shared" ref="F212:F217" si="46">((C212/C200)-1)*100</f>
        <v>8.4508558510065548</v>
      </c>
    </row>
    <row r="213" spans="1:6" ht="12.75" customHeight="1" x14ac:dyDescent="0.2">
      <c r="A213" s="22"/>
      <c r="B213" s="23" t="s">
        <v>4</v>
      </c>
      <c r="C213" s="35">
        <v>100.74</v>
      </c>
      <c r="D213" s="35">
        <f t="shared" si="44"/>
        <v>0</v>
      </c>
      <c r="E213" s="36">
        <f t="shared" si="45"/>
        <v>6.9767441860465018</v>
      </c>
      <c r="F213" s="36">
        <f t="shared" si="46"/>
        <v>8.4508558510065548</v>
      </c>
    </row>
    <row r="214" spans="1:6" ht="12.75" customHeight="1" x14ac:dyDescent="0.2">
      <c r="A214" s="22"/>
      <c r="B214" s="23" t="s">
        <v>5</v>
      </c>
      <c r="C214" s="35">
        <v>100.74</v>
      </c>
      <c r="D214" s="35">
        <f t="shared" si="44"/>
        <v>0</v>
      </c>
      <c r="E214" s="36">
        <f t="shared" si="45"/>
        <v>6.9767441860465018</v>
      </c>
      <c r="F214" s="36">
        <f t="shared" si="46"/>
        <v>8.4508558510065548</v>
      </c>
    </row>
    <row r="215" spans="1:6" ht="12.75" customHeight="1" x14ac:dyDescent="0.2">
      <c r="A215" s="22"/>
      <c r="B215" s="23" t="s">
        <v>6</v>
      </c>
      <c r="C215" s="35">
        <v>100.74</v>
      </c>
      <c r="D215" s="35">
        <f t="shared" si="44"/>
        <v>0</v>
      </c>
      <c r="E215" s="36">
        <f t="shared" si="45"/>
        <v>6.9767441860465018</v>
      </c>
      <c r="F215" s="36">
        <f t="shared" si="46"/>
        <v>8.4508558510065548</v>
      </c>
    </row>
    <row r="216" spans="1:6" ht="11.25" customHeight="1" x14ac:dyDescent="0.2">
      <c r="A216" s="22"/>
      <c r="B216" s="23" t="s">
        <v>7</v>
      </c>
      <c r="C216" s="35">
        <v>100.74</v>
      </c>
      <c r="D216" s="35">
        <f t="shared" si="44"/>
        <v>0</v>
      </c>
      <c r="E216" s="36">
        <f t="shared" si="45"/>
        <v>6.9767441860465018</v>
      </c>
      <c r="F216" s="36">
        <f t="shared" si="46"/>
        <v>6.9767441860465018</v>
      </c>
    </row>
    <row r="217" spans="1:6" ht="12.75" customHeight="1" x14ac:dyDescent="0.2">
      <c r="A217" s="22"/>
      <c r="B217" s="23" t="s">
        <v>8</v>
      </c>
      <c r="C217" s="35">
        <v>100.74</v>
      </c>
      <c r="D217" s="35">
        <f t="shared" si="44"/>
        <v>0</v>
      </c>
      <c r="E217" s="36">
        <f t="shared" si="45"/>
        <v>6.9767441860465018</v>
      </c>
      <c r="F217" s="36">
        <f t="shared" si="46"/>
        <v>6.9767441860465018</v>
      </c>
    </row>
    <row r="218" spans="1:6" ht="12.75" customHeight="1" x14ac:dyDescent="0.2">
      <c r="A218" s="22"/>
      <c r="B218" s="23" t="s">
        <v>9</v>
      </c>
      <c r="C218" s="35">
        <v>100.74</v>
      </c>
      <c r="D218" s="35">
        <f>((C218/C217)-1)*100</f>
        <v>0</v>
      </c>
      <c r="E218" s="36">
        <f>((C218/C$211)-1)*100</f>
        <v>6.9767441860465018</v>
      </c>
      <c r="F218" s="36">
        <f>((C218/C206)-1)*100</f>
        <v>6.9767441860465018</v>
      </c>
    </row>
    <row r="219" spans="1:6" ht="12.75" customHeight="1" x14ac:dyDescent="0.2">
      <c r="A219" s="22"/>
      <c r="B219" s="23" t="s">
        <v>10</v>
      </c>
      <c r="C219" s="35">
        <v>100.74</v>
      </c>
      <c r="D219" s="35">
        <f>((C219/C218)-1)*100</f>
        <v>0</v>
      </c>
      <c r="E219" s="36">
        <f>((C219/C$211)-1)*100</f>
        <v>6.9767441860465018</v>
      </c>
      <c r="F219" s="36">
        <f>((C219/C207)-1)*100</f>
        <v>6.9767441860465018</v>
      </c>
    </row>
    <row r="220" spans="1:6" ht="13.5" customHeight="1" x14ac:dyDescent="0.2">
      <c r="A220" s="22"/>
      <c r="B220" s="23" t="s">
        <v>11</v>
      </c>
      <c r="C220" s="35">
        <v>100.74</v>
      </c>
      <c r="D220" s="35">
        <f>((C220/C219)-1)*100</f>
        <v>0</v>
      </c>
      <c r="E220" s="36">
        <f>((C220/C$211)-1)*100</f>
        <v>6.9767441860465018</v>
      </c>
      <c r="F220" s="36">
        <f>((C220/C208)-1)*100</f>
        <v>6.9767441860465018</v>
      </c>
    </row>
    <row r="221" spans="1:6" ht="12.75" customHeight="1" x14ac:dyDescent="0.2">
      <c r="A221" s="22"/>
      <c r="B221" s="23" t="s">
        <v>12</v>
      </c>
      <c r="C221" s="35">
        <v>100.74</v>
      </c>
      <c r="D221" s="35">
        <f>((C221/C220)-1)*100</f>
        <v>0</v>
      </c>
      <c r="E221" s="36">
        <f>((C221/C$211)-1)*100</f>
        <v>6.9767441860465018</v>
      </c>
      <c r="F221" s="36">
        <f>((C221/C209)-1)*100</f>
        <v>6.9767441860465018</v>
      </c>
    </row>
    <row r="222" spans="1:6" ht="12.75" customHeight="1" x14ac:dyDescent="0.2">
      <c r="A222" s="22"/>
      <c r="B222" s="23" t="s">
        <v>13</v>
      </c>
      <c r="C222" s="35">
        <v>100.74</v>
      </c>
      <c r="D222" s="35">
        <f t="shared" si="42"/>
        <v>0</v>
      </c>
      <c r="E222" s="36">
        <f t="shared" ref="E222" si="47">((C222/C$211)-1)*100</f>
        <v>6.9767441860465018</v>
      </c>
      <c r="F222" s="36">
        <f t="shared" si="43"/>
        <v>6.9767441860465018</v>
      </c>
    </row>
    <row r="223" spans="1:6" ht="12.75" customHeight="1" x14ac:dyDescent="0.2">
      <c r="A223" s="45"/>
      <c r="B223" s="46" t="s">
        <v>14</v>
      </c>
      <c r="C223" s="47">
        <v>100.74</v>
      </c>
      <c r="D223" s="47">
        <f t="shared" ref="D223:D235" si="48">((C223/C222)-1)*100</f>
        <v>0</v>
      </c>
      <c r="E223" s="37">
        <f>((C223/C$211)-1)*100</f>
        <v>6.9767441860465018</v>
      </c>
      <c r="F223" s="37">
        <f t="shared" ref="F223:F235" si="49">((C223/C211)-1)*100</f>
        <v>6.9767441860465018</v>
      </c>
    </row>
    <row r="224" spans="1:6" ht="12.75" customHeight="1" x14ac:dyDescent="0.2">
      <c r="A224" s="57">
        <v>2025</v>
      </c>
      <c r="B224" s="58" t="s">
        <v>37</v>
      </c>
      <c r="C224" s="59">
        <v>108.3</v>
      </c>
      <c r="D224" s="59">
        <f>((C224/C223)-1)*100</f>
        <v>7.5044669446098888</v>
      </c>
      <c r="E224" s="60">
        <f>((C224/C$223)-1)*100</f>
        <v>7.5044669446098888</v>
      </c>
      <c r="F224" s="60">
        <f>((C224/C212)-1)*100</f>
        <v>7.5044669446098888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48"/>
        <v>-100</v>
      </c>
      <c r="E225" s="36">
        <f t="shared" ref="E224:E235" si="50">((C225/C$223)-1)*100</f>
        <v>-100</v>
      </c>
      <c r="F225" s="36">
        <f t="shared" si="49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48"/>
        <v>#DIV/0!</v>
      </c>
      <c r="E226" s="36">
        <f t="shared" si="50"/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ht="12" customHeight="1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7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">
      <c r="A201" s="22"/>
      <c r="B201" s="23" t="s">
        <v>4</v>
      </c>
      <c r="C201" s="35">
        <v>70.5</v>
      </c>
      <c r="D201" s="35">
        <f t="shared" ref="D201:D206" si="39">((C201/C200)-1)*100</f>
        <v>0</v>
      </c>
      <c r="E201" s="36">
        <f t="shared" ref="E201:E206" si="40">((C201/C$199)-1)*100</f>
        <v>0</v>
      </c>
      <c r="F201" s="36">
        <f t="shared" ref="F201:F206" si="41">((C201/C189)-1)*100</f>
        <v>1.5996541288370025</v>
      </c>
    </row>
    <row r="202" spans="1:6" x14ac:dyDescent="0.2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">
      <c r="A207" s="22"/>
      <c r="B207" s="23" t="s">
        <v>10</v>
      </c>
      <c r="C207" s="35">
        <v>70.739999999999995</v>
      </c>
      <c r="D207" s="35">
        <f t="shared" ref="D207:D222" si="42">((C207/C206)-1)*100</f>
        <v>0</v>
      </c>
      <c r="E207" s="36">
        <f>((C207/C$199)-1)*100</f>
        <v>0.34042553191488967</v>
      </c>
      <c r="F207" s="36">
        <f t="shared" ref="F207:F222" si="43">((C207/C195)-1)*100</f>
        <v>0.34042553191488967</v>
      </c>
    </row>
    <row r="208" spans="1:6" x14ac:dyDescent="0.2">
      <c r="A208" s="22"/>
      <c r="B208" s="23" t="s">
        <v>11</v>
      </c>
      <c r="C208" s="35">
        <v>70.739999999999995</v>
      </c>
      <c r="D208" s="35">
        <f t="shared" si="42"/>
        <v>0</v>
      </c>
      <c r="E208" s="36">
        <f>((C208/C$199)-1)*100</f>
        <v>0.34042553191488967</v>
      </c>
      <c r="F208" s="36">
        <f t="shared" si="43"/>
        <v>-0.78541374474053738</v>
      </c>
    </row>
    <row r="209" spans="1:6" x14ac:dyDescent="0.2">
      <c r="A209" s="22"/>
      <c r="B209" s="23" t="s">
        <v>12</v>
      </c>
      <c r="C209" s="35">
        <v>70.739999999999995</v>
      </c>
      <c r="D209" s="35">
        <f t="shared" si="42"/>
        <v>0</v>
      </c>
      <c r="E209" s="36">
        <f>((C209/C$199)-1)*100</f>
        <v>0.34042553191488967</v>
      </c>
      <c r="F209" s="36">
        <f t="shared" si="43"/>
        <v>-0.78541374474053738</v>
      </c>
    </row>
    <row r="210" spans="1:6" ht="11.25" customHeight="1" x14ac:dyDescent="0.2">
      <c r="A210" s="22"/>
      <c r="B210" s="23" t="s">
        <v>13</v>
      </c>
      <c r="C210" s="35">
        <v>70.739999999999995</v>
      </c>
      <c r="D210" s="35">
        <f t="shared" si="42"/>
        <v>0</v>
      </c>
      <c r="E210" s="36">
        <f>((C210/C$199)-1)*100</f>
        <v>0.34042553191488967</v>
      </c>
      <c r="F210" s="36">
        <f t="shared" si="43"/>
        <v>0.34042553191488967</v>
      </c>
    </row>
    <row r="211" spans="1:6" x14ac:dyDescent="0.2">
      <c r="A211" s="45"/>
      <c r="B211" s="46" t="s">
        <v>14</v>
      </c>
      <c r="C211" s="47">
        <v>70.739999999999995</v>
      </c>
      <c r="D211" s="47">
        <f t="shared" si="42"/>
        <v>0</v>
      </c>
      <c r="E211" s="37">
        <f>((C211/C$199)-1)*100</f>
        <v>0.34042553191488967</v>
      </c>
      <c r="F211" s="37">
        <f t="shared" si="43"/>
        <v>0.34042553191488967</v>
      </c>
    </row>
    <row r="212" spans="1:6" ht="12.75" customHeight="1" x14ac:dyDescent="0.2">
      <c r="A212" s="27">
        <v>2024</v>
      </c>
      <c r="B212" s="28" t="s">
        <v>37</v>
      </c>
      <c r="C212" s="33">
        <v>72.09</v>
      </c>
      <c r="D212" s="33">
        <f t="shared" ref="D212:D217" si="44">((C212/C211)-1)*100</f>
        <v>1.9083969465649053</v>
      </c>
      <c r="E212" s="34">
        <f t="shared" ref="E212:E217" si="45">((C212/C$211)-1)*100</f>
        <v>1.9083969465649053</v>
      </c>
      <c r="F212" s="34">
        <f t="shared" ref="F212:F217" si="46">((C212/C200)-1)*100</f>
        <v>2.2553191489361746</v>
      </c>
    </row>
    <row r="213" spans="1:6" ht="12.75" customHeight="1" x14ac:dyDescent="0.2">
      <c r="A213" s="22"/>
      <c r="B213" s="23" t="s">
        <v>4</v>
      </c>
      <c r="C213" s="35">
        <v>72.09</v>
      </c>
      <c r="D213" s="35">
        <f t="shared" si="44"/>
        <v>0</v>
      </c>
      <c r="E213" s="36">
        <f t="shared" si="45"/>
        <v>1.9083969465649053</v>
      </c>
      <c r="F213" s="36">
        <f t="shared" si="46"/>
        <v>2.2553191489361746</v>
      </c>
    </row>
    <row r="214" spans="1:6" ht="12.75" customHeight="1" x14ac:dyDescent="0.2">
      <c r="A214" s="22"/>
      <c r="B214" s="23" t="s">
        <v>5</v>
      </c>
      <c r="C214" s="35">
        <v>72.09</v>
      </c>
      <c r="D214" s="35">
        <f t="shared" si="44"/>
        <v>0</v>
      </c>
      <c r="E214" s="36">
        <f t="shared" si="45"/>
        <v>1.9083969465649053</v>
      </c>
      <c r="F214" s="36">
        <f t="shared" si="46"/>
        <v>2.2553191489361746</v>
      </c>
    </row>
    <row r="215" spans="1:6" ht="12.75" customHeight="1" x14ac:dyDescent="0.2">
      <c r="A215" s="22"/>
      <c r="B215" s="23" t="s">
        <v>6</v>
      </c>
      <c r="C215" s="35">
        <v>72.09</v>
      </c>
      <c r="D215" s="35">
        <f t="shared" si="44"/>
        <v>0</v>
      </c>
      <c r="E215" s="36">
        <f t="shared" si="45"/>
        <v>1.9083969465649053</v>
      </c>
      <c r="F215" s="36">
        <f t="shared" si="46"/>
        <v>2.2553191489361746</v>
      </c>
    </row>
    <row r="216" spans="1:6" ht="12.75" customHeight="1" x14ac:dyDescent="0.2">
      <c r="A216" s="22"/>
      <c r="B216" s="23" t="s">
        <v>7</v>
      </c>
      <c r="C216" s="35">
        <v>72.09</v>
      </c>
      <c r="D216" s="35">
        <f t="shared" si="44"/>
        <v>0</v>
      </c>
      <c r="E216" s="36">
        <f t="shared" si="45"/>
        <v>1.9083969465649053</v>
      </c>
      <c r="F216" s="36">
        <f t="shared" si="46"/>
        <v>2.2553191489361746</v>
      </c>
    </row>
    <row r="217" spans="1:6" ht="12.75" customHeight="1" x14ac:dyDescent="0.2">
      <c r="A217" s="22"/>
      <c r="B217" s="23" t="s">
        <v>8</v>
      </c>
      <c r="C217" s="35">
        <v>73.5</v>
      </c>
      <c r="D217" s="35">
        <f t="shared" si="44"/>
        <v>1.9558884727423953</v>
      </c>
      <c r="E217" s="36">
        <f t="shared" si="45"/>
        <v>3.901611535199323</v>
      </c>
      <c r="F217" s="36">
        <f t="shared" si="46"/>
        <v>3.901611535199323</v>
      </c>
    </row>
    <row r="218" spans="1:6" ht="12.75" customHeight="1" x14ac:dyDescent="0.2">
      <c r="A218" s="22"/>
      <c r="B218" s="23" t="s">
        <v>9</v>
      </c>
      <c r="C218" s="35">
        <v>73.5</v>
      </c>
      <c r="D218" s="35">
        <f>((C218/C217)-1)*100</f>
        <v>0</v>
      </c>
      <c r="E218" s="36">
        <f>((C218/C$211)-1)*100</f>
        <v>3.901611535199323</v>
      </c>
      <c r="F218" s="36">
        <f>((C218/C206)-1)*100</f>
        <v>3.901611535199323</v>
      </c>
    </row>
    <row r="219" spans="1:6" ht="12.75" customHeight="1" x14ac:dyDescent="0.2">
      <c r="A219" s="22"/>
      <c r="B219" s="23" t="s">
        <v>10</v>
      </c>
      <c r="C219" s="35">
        <v>73.5</v>
      </c>
      <c r="D219" s="35">
        <f>((C219/C218)-1)*100</f>
        <v>0</v>
      </c>
      <c r="E219" s="36">
        <f>((C219/C$211)-1)*100</f>
        <v>3.901611535199323</v>
      </c>
      <c r="F219" s="36">
        <f>((C219/C207)-1)*100</f>
        <v>3.901611535199323</v>
      </c>
    </row>
    <row r="220" spans="1:6" ht="13.5" customHeight="1" x14ac:dyDescent="0.2">
      <c r="A220" s="22"/>
      <c r="B220" s="23" t="s">
        <v>11</v>
      </c>
      <c r="C220" s="35">
        <v>72.09</v>
      </c>
      <c r="D220" s="35">
        <f>((C220/C219)-1)*100</f>
        <v>-1.9183673469387763</v>
      </c>
      <c r="E220" s="36">
        <f>((C220/C$211)-1)*100</f>
        <v>1.9083969465649053</v>
      </c>
      <c r="F220" s="36">
        <f>((C220/C208)-1)*100</f>
        <v>1.9083969465649053</v>
      </c>
    </row>
    <row r="221" spans="1:6" ht="12.75" customHeight="1" x14ac:dyDescent="0.2">
      <c r="A221" s="22"/>
      <c r="B221" s="23" t="s">
        <v>12</v>
      </c>
      <c r="C221" s="35">
        <v>72.09</v>
      </c>
      <c r="D221" s="35">
        <f>((C221/C220)-1)*100</f>
        <v>0</v>
      </c>
      <c r="E221" s="36">
        <f>((C221/C$211)-1)*100</f>
        <v>1.9083969465649053</v>
      </c>
      <c r="F221" s="36">
        <f>((C221/C209)-1)*100</f>
        <v>1.9083969465649053</v>
      </c>
    </row>
    <row r="222" spans="1:6" ht="12.75" customHeight="1" x14ac:dyDescent="0.2">
      <c r="A222" s="22"/>
      <c r="B222" s="23" t="s">
        <v>13</v>
      </c>
      <c r="C222" s="35">
        <v>72.09</v>
      </c>
      <c r="D222" s="35">
        <f t="shared" si="42"/>
        <v>0</v>
      </c>
      <c r="E222" s="36">
        <f t="shared" ref="E222" si="47">((C222/C$211)-1)*100</f>
        <v>1.9083969465649053</v>
      </c>
      <c r="F222" s="36">
        <f t="shared" si="43"/>
        <v>1.9083969465649053</v>
      </c>
    </row>
    <row r="223" spans="1:6" ht="12.75" customHeight="1" x14ac:dyDescent="0.2">
      <c r="A223" s="45"/>
      <c r="B223" s="46" t="s">
        <v>14</v>
      </c>
      <c r="C223" s="47">
        <v>72.09</v>
      </c>
      <c r="D223" s="47">
        <f t="shared" ref="D223:D235" si="48">((C223/C222)-1)*100</f>
        <v>0</v>
      </c>
      <c r="E223" s="37">
        <f>((C223/C$211)-1)*100</f>
        <v>1.9083969465649053</v>
      </c>
      <c r="F223" s="37">
        <f t="shared" ref="F223:F235" si="49">((C223/C211)-1)*100</f>
        <v>1.9083969465649053</v>
      </c>
    </row>
    <row r="224" spans="1:6" ht="12.75" customHeight="1" x14ac:dyDescent="0.2">
      <c r="A224" s="57">
        <v>2025</v>
      </c>
      <c r="B224" s="58" t="s">
        <v>37</v>
      </c>
      <c r="C224" s="59">
        <v>72.09</v>
      </c>
      <c r="D224" s="59">
        <f>((C224/C223)-1)*100</f>
        <v>0</v>
      </c>
      <c r="E224" s="60">
        <f>((C224/C$223)-1)*100</f>
        <v>0</v>
      </c>
      <c r="F224" s="60">
        <f>((C224/C212)-1)*100</f>
        <v>0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48"/>
        <v>-100</v>
      </c>
      <c r="E225" s="36">
        <f t="shared" ref="E224:E235" si="50">((C225/C$223)-1)*100</f>
        <v>-100</v>
      </c>
      <c r="F225" s="36">
        <f t="shared" si="49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48"/>
        <v>#DIV/0!</v>
      </c>
      <c r="E226" s="36">
        <f t="shared" si="50"/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  <c r="B236" s="32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05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1406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23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199" si="39">((C195/C183)-1)*100</f>
        <v>5.9858516234355008</v>
      </c>
    </row>
    <row r="196" spans="1:6" ht="14.25" customHeight="1" x14ac:dyDescent="0.2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">
      <c r="A201" s="22"/>
      <c r="B201" s="23" t="s">
        <v>4</v>
      </c>
      <c r="C201" s="35">
        <v>62.8</v>
      </c>
      <c r="D201" s="35">
        <f t="shared" ref="D201:D206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 t="shared" ref="E206:E211" si="44">((C206/C$199)-1)*100</f>
        <v>2.5796178343949094</v>
      </c>
      <c r="F206" s="36">
        <f t="shared" ref="F206:F211" si="45">((C206/C194)-1)*100</f>
        <v>10.251583090877968</v>
      </c>
    </row>
    <row r="207" spans="1:6" x14ac:dyDescent="0.2">
      <c r="A207" s="22"/>
      <c r="B207" s="23" t="s">
        <v>10</v>
      </c>
      <c r="C207" s="35">
        <v>64.42</v>
      </c>
      <c r="D207" s="35">
        <f t="shared" ref="D207:D222" si="46">((C207/C206)-1)*100</f>
        <v>0</v>
      </c>
      <c r="E207" s="36">
        <f t="shared" si="44"/>
        <v>2.5796178343949094</v>
      </c>
      <c r="F207" s="36">
        <f t="shared" si="45"/>
        <v>10.251583090877968</v>
      </c>
    </row>
    <row r="208" spans="1:6" ht="14.25" customHeight="1" x14ac:dyDescent="0.2">
      <c r="A208" s="22"/>
      <c r="B208" s="23" t="s">
        <v>11</v>
      </c>
      <c r="C208" s="35">
        <v>64.42</v>
      </c>
      <c r="D208" s="35">
        <f t="shared" si="46"/>
        <v>0</v>
      </c>
      <c r="E208" s="36">
        <f t="shared" si="44"/>
        <v>2.5796178343949094</v>
      </c>
      <c r="F208" s="36">
        <f t="shared" si="45"/>
        <v>2.5796178343949094</v>
      </c>
    </row>
    <row r="209" spans="1:6" x14ac:dyDescent="0.2">
      <c r="A209" s="22"/>
      <c r="B209" s="23" t="s">
        <v>12</v>
      </c>
      <c r="C209" s="35">
        <v>64.42</v>
      </c>
      <c r="D209" s="35">
        <f t="shared" si="46"/>
        <v>0</v>
      </c>
      <c r="E209" s="36">
        <f t="shared" si="44"/>
        <v>2.5796178343949094</v>
      </c>
      <c r="F209" s="36">
        <f t="shared" si="45"/>
        <v>2.5796178343949094</v>
      </c>
    </row>
    <row r="210" spans="1:6" x14ac:dyDescent="0.2">
      <c r="A210" s="22"/>
      <c r="B210" s="23" t="s">
        <v>13</v>
      </c>
      <c r="C210" s="35">
        <v>64.42</v>
      </c>
      <c r="D210" s="35">
        <f t="shared" si="46"/>
        <v>0</v>
      </c>
      <c r="E210" s="36">
        <f t="shared" si="44"/>
        <v>2.5796178343949094</v>
      </c>
      <c r="F210" s="36">
        <f t="shared" si="45"/>
        <v>2.5796178343949094</v>
      </c>
    </row>
    <row r="211" spans="1:6" x14ac:dyDescent="0.2">
      <c r="A211" s="45"/>
      <c r="B211" s="46" t="s">
        <v>14</v>
      </c>
      <c r="C211" s="47">
        <v>64.42</v>
      </c>
      <c r="D211" s="47">
        <f t="shared" si="46"/>
        <v>0</v>
      </c>
      <c r="E211" s="37">
        <f t="shared" si="44"/>
        <v>2.5796178343949094</v>
      </c>
      <c r="F211" s="37">
        <f t="shared" si="45"/>
        <v>2.5796178343949094</v>
      </c>
    </row>
    <row r="212" spans="1:6" ht="12.75" customHeight="1" x14ac:dyDescent="0.2">
      <c r="A212" s="27">
        <v>2024</v>
      </c>
      <c r="B212" s="28" t="s">
        <v>37</v>
      </c>
      <c r="C212" s="33">
        <v>64.42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2.5796178343949094</v>
      </c>
    </row>
    <row r="213" spans="1:6" ht="12.75" customHeight="1" x14ac:dyDescent="0.2">
      <c r="A213" s="22"/>
      <c r="B213" s="23" t="s">
        <v>4</v>
      </c>
      <c r="C213" s="35">
        <v>64.42</v>
      </c>
      <c r="D213" s="35">
        <f t="shared" si="47"/>
        <v>0</v>
      </c>
      <c r="E213" s="36">
        <f t="shared" si="48"/>
        <v>0</v>
      </c>
      <c r="F213" s="36">
        <f t="shared" si="49"/>
        <v>2.5796178343949094</v>
      </c>
    </row>
    <row r="214" spans="1:6" ht="12.75" customHeight="1" x14ac:dyDescent="0.2">
      <c r="A214" s="22"/>
      <c r="B214" s="23" t="s">
        <v>5</v>
      </c>
      <c r="C214" s="35">
        <v>64.42</v>
      </c>
      <c r="D214" s="35">
        <f t="shared" si="47"/>
        <v>0</v>
      </c>
      <c r="E214" s="36">
        <f t="shared" si="48"/>
        <v>0</v>
      </c>
      <c r="F214" s="36">
        <f t="shared" si="49"/>
        <v>2.5796178343949094</v>
      </c>
    </row>
    <row r="215" spans="1:6" ht="12.75" customHeight="1" x14ac:dyDescent="0.2">
      <c r="A215" s="22"/>
      <c r="B215" s="23" t="s">
        <v>6</v>
      </c>
      <c r="C215" s="35">
        <v>64.42</v>
      </c>
      <c r="D215" s="35">
        <f t="shared" si="47"/>
        <v>0</v>
      </c>
      <c r="E215" s="36">
        <f t="shared" si="48"/>
        <v>0</v>
      </c>
      <c r="F215" s="36">
        <f t="shared" si="49"/>
        <v>2.5796178343949094</v>
      </c>
    </row>
    <row r="216" spans="1:6" ht="16.5" customHeight="1" x14ac:dyDescent="0.2">
      <c r="A216" s="22"/>
      <c r="B216" s="23" t="s">
        <v>7</v>
      </c>
      <c r="C216" s="35">
        <v>64.42</v>
      </c>
      <c r="D216" s="35">
        <f t="shared" si="47"/>
        <v>0</v>
      </c>
      <c r="E216" s="36">
        <f t="shared" si="48"/>
        <v>0</v>
      </c>
      <c r="F216" s="36">
        <f t="shared" si="49"/>
        <v>2.5796178343949094</v>
      </c>
    </row>
    <row r="217" spans="1:6" ht="12.75" customHeight="1" x14ac:dyDescent="0.2">
      <c r="A217" s="22"/>
      <c r="B217" s="23" t="s">
        <v>8</v>
      </c>
      <c r="C217" s="35">
        <v>64.42</v>
      </c>
      <c r="D217" s="35">
        <f t="shared" si="47"/>
        <v>0</v>
      </c>
      <c r="E217" s="36">
        <f t="shared" si="48"/>
        <v>0</v>
      </c>
      <c r="F217" s="36">
        <f t="shared" si="49"/>
        <v>-1.5520720161421586E-2</v>
      </c>
    </row>
    <row r="218" spans="1:6" ht="12.75" customHeight="1" x14ac:dyDescent="0.2">
      <c r="A218" s="22"/>
      <c r="B218" s="23" t="s">
        <v>9</v>
      </c>
      <c r="C218" s="35">
        <v>67.349999999999994</v>
      </c>
      <c r="D218" s="35">
        <f>((C218/C217)-1)*100</f>
        <v>4.5482769326296024</v>
      </c>
      <c r="E218" s="36">
        <f>((C218/C$211)-1)*100</f>
        <v>4.5482769326296024</v>
      </c>
      <c r="F218" s="36">
        <f>((C218/C206)-1)*100</f>
        <v>4.5482769326296024</v>
      </c>
    </row>
    <row r="219" spans="1:6" ht="12.75" customHeight="1" x14ac:dyDescent="0.2">
      <c r="A219" s="22"/>
      <c r="B219" s="23" t="s">
        <v>10</v>
      </c>
      <c r="C219" s="35">
        <v>67.349999999999994</v>
      </c>
      <c r="D219" s="35">
        <f>((C219/C218)-1)*100</f>
        <v>0</v>
      </c>
      <c r="E219" s="36">
        <f>((C219/C$211)-1)*100</f>
        <v>4.5482769326296024</v>
      </c>
      <c r="F219" s="36">
        <f>((C219/C207)-1)*100</f>
        <v>4.5482769326296024</v>
      </c>
    </row>
    <row r="220" spans="1:6" ht="13.5" customHeight="1" x14ac:dyDescent="0.2">
      <c r="A220" s="22"/>
      <c r="B220" s="23" t="s">
        <v>11</v>
      </c>
      <c r="C220" s="35">
        <v>67.36</v>
      </c>
      <c r="D220" s="35">
        <f>((C220/C219)-1)*100</f>
        <v>1.4847809948048685E-2</v>
      </c>
      <c r="E220" s="36">
        <f>((C220/C$211)-1)*100</f>
        <v>4.5638000620925157</v>
      </c>
      <c r="F220" s="36">
        <f>((C220/C208)-1)*100</f>
        <v>4.5638000620925157</v>
      </c>
    </row>
    <row r="221" spans="1:6" ht="12.75" customHeight="1" x14ac:dyDescent="0.2">
      <c r="A221" s="22"/>
      <c r="B221" s="23" t="s">
        <v>12</v>
      </c>
      <c r="C221" s="35">
        <v>67.36</v>
      </c>
      <c r="D221" s="35">
        <f>((C221/C220)-1)*100</f>
        <v>0</v>
      </c>
      <c r="E221" s="36">
        <f>((C221/C$211)-1)*100</f>
        <v>4.5638000620925157</v>
      </c>
      <c r="F221" s="36">
        <f>((C221/C209)-1)*100</f>
        <v>4.5638000620925157</v>
      </c>
    </row>
    <row r="222" spans="1:6" ht="12.75" customHeight="1" x14ac:dyDescent="0.2">
      <c r="A222" s="22"/>
      <c r="B222" s="23" t="s">
        <v>13</v>
      </c>
      <c r="C222" s="35">
        <v>67.36</v>
      </c>
      <c r="D222" s="35">
        <f t="shared" si="46"/>
        <v>0</v>
      </c>
      <c r="E222" s="36">
        <f t="shared" ref="E222" si="50">((C222/C$211)-1)*100</f>
        <v>4.5638000620925157</v>
      </c>
      <c r="F222" s="36">
        <f t="shared" ref="F222" si="51">((C222/C210)-1)*100</f>
        <v>4.5638000620925157</v>
      </c>
    </row>
    <row r="223" spans="1:6" ht="12.75" customHeight="1" x14ac:dyDescent="0.2">
      <c r="A223" s="45"/>
      <c r="B223" s="46" t="s">
        <v>14</v>
      </c>
      <c r="C223" s="47">
        <v>67.36</v>
      </c>
      <c r="D223" s="47">
        <f t="shared" ref="D223:D235" si="52">((C223/C222)-1)*100</f>
        <v>0</v>
      </c>
      <c r="E223" s="37">
        <f>((C223/C$211)-1)*100</f>
        <v>4.5638000620925157</v>
      </c>
      <c r="F223" s="36">
        <f t="shared" ref="F223:F235" si="53">((C223/C211)-1)*100</f>
        <v>4.5638000620925157</v>
      </c>
    </row>
    <row r="224" spans="1:6" ht="12.75" customHeight="1" x14ac:dyDescent="0.2">
      <c r="A224" s="57">
        <v>2025</v>
      </c>
      <c r="B224" s="58" t="s">
        <v>37</v>
      </c>
      <c r="C224" s="59">
        <v>67.36</v>
      </c>
      <c r="D224" s="59">
        <f>((C224/C223)-1)*100</f>
        <v>0</v>
      </c>
      <c r="E224" s="60">
        <f>((C224/C$223)-1)*100</f>
        <v>0</v>
      </c>
      <c r="F224" s="60">
        <f>((C224/C212)-1)*100</f>
        <v>4.5638000620925157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52"/>
        <v>-100</v>
      </c>
      <c r="E225" s="36">
        <f t="shared" ref="E224:E235" si="54">((C225/C$223)-1)*100</f>
        <v>-100</v>
      </c>
      <c r="F225" s="36">
        <f t="shared" si="53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52"/>
        <v>#DIV/0!</v>
      </c>
      <c r="E226" s="36">
        <f t="shared" si="54"/>
        <v>-100</v>
      </c>
      <c r="F226" s="36">
        <f t="shared" si="53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2"/>
        <v>#DIV/0!</v>
      </c>
      <c r="E227" s="36">
        <f t="shared" si="54"/>
        <v>-100</v>
      </c>
      <c r="F227" s="36">
        <f t="shared" si="53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2"/>
        <v>#DIV/0!</v>
      </c>
      <c r="E228" s="36">
        <f t="shared" si="54"/>
        <v>-100</v>
      </c>
      <c r="F228" s="36">
        <f t="shared" si="53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ht="11.25" customHeight="1" x14ac:dyDescent="0.2">
      <c r="A236" s="7" t="s">
        <v>38</v>
      </c>
      <c r="B236" s="32"/>
      <c r="C236" s="2"/>
      <c r="D236" s="2"/>
      <c r="E236" s="2"/>
      <c r="F236" s="20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  <row r="243" spans="1:1" x14ac:dyDescent="0.2">
      <c r="A243" s="8"/>
    </row>
    <row r="244" spans="1:1" x14ac:dyDescent="0.2">
      <c r="A244" s="8"/>
    </row>
    <row r="245" spans="1:1" x14ac:dyDescent="0.2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5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42578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">
      <c r="A200" s="27">
        <v>2023</v>
      </c>
      <c r="B200" s="28" t="s">
        <v>37</v>
      </c>
      <c r="C200" s="33">
        <v>37.86</v>
      </c>
      <c r="D200" s="33">
        <f t="shared" ref="D200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 t="shared" ref="F203:F208" si="37">((C203/C191)-1)*100</f>
        <v>10.186263096623982</v>
      </c>
    </row>
    <row r="204" spans="1:6" x14ac:dyDescent="0.2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 t="shared" si="37"/>
        <v>10.186263096623982</v>
      </c>
    </row>
    <row r="205" spans="1:6" x14ac:dyDescent="0.2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 t="shared" si="37"/>
        <v>18.364377182770664</v>
      </c>
    </row>
    <row r="206" spans="1:6" x14ac:dyDescent="0.2">
      <c r="A206" s="22"/>
      <c r="B206" s="23" t="s">
        <v>9</v>
      </c>
      <c r="C206" s="35">
        <v>40.67</v>
      </c>
      <c r="D206" s="35">
        <f t="shared" si="36"/>
        <v>0</v>
      </c>
      <c r="E206" s="36">
        <f t="shared" ref="E206:E211" si="38">((C206/C$199)-1)*100</f>
        <v>7.4220813523507623</v>
      </c>
      <c r="F206" s="36">
        <f t="shared" si="37"/>
        <v>18.364377182770664</v>
      </c>
    </row>
    <row r="207" spans="1:6" x14ac:dyDescent="0.2">
      <c r="A207" s="22"/>
      <c r="B207" s="23" t="s">
        <v>10</v>
      </c>
      <c r="C207" s="35">
        <v>40.67</v>
      </c>
      <c r="D207" s="35">
        <f t="shared" ref="D207:D222" si="39">((C207/C206)-1)*100</f>
        <v>0</v>
      </c>
      <c r="E207" s="36">
        <f t="shared" si="38"/>
        <v>7.4220813523507623</v>
      </c>
      <c r="F207" s="36">
        <f t="shared" si="37"/>
        <v>7.4220813523507623</v>
      </c>
    </row>
    <row r="208" spans="1:6" x14ac:dyDescent="0.2">
      <c r="A208" s="22"/>
      <c r="B208" s="23" t="s">
        <v>11</v>
      </c>
      <c r="C208" s="35">
        <v>40.67</v>
      </c>
      <c r="D208" s="35">
        <f t="shared" si="39"/>
        <v>0</v>
      </c>
      <c r="E208" s="36">
        <f t="shared" si="38"/>
        <v>7.4220813523507623</v>
      </c>
      <c r="F208" s="36">
        <f t="shared" si="37"/>
        <v>7.4220813523507623</v>
      </c>
    </row>
    <row r="209" spans="1:6" x14ac:dyDescent="0.2">
      <c r="A209" s="22"/>
      <c r="B209" s="23" t="s">
        <v>12</v>
      </c>
      <c r="C209" s="35">
        <v>40.67</v>
      </c>
      <c r="D209" s="35">
        <f t="shared" si="39"/>
        <v>0</v>
      </c>
      <c r="E209" s="36">
        <f t="shared" si="38"/>
        <v>7.4220813523507623</v>
      </c>
      <c r="F209" s="36">
        <f t="shared" ref="F209:F222" si="40">((C209/C197)-1)*100</f>
        <v>7.4220813523507623</v>
      </c>
    </row>
    <row r="210" spans="1:6" x14ac:dyDescent="0.2">
      <c r="A210" s="22"/>
      <c r="B210" s="23" t="s">
        <v>13</v>
      </c>
      <c r="C210" s="35">
        <v>40.67</v>
      </c>
      <c r="D210" s="35">
        <f t="shared" si="39"/>
        <v>0</v>
      </c>
      <c r="E210" s="36">
        <f t="shared" si="38"/>
        <v>7.4220813523507623</v>
      </c>
      <c r="F210" s="36">
        <f t="shared" si="40"/>
        <v>7.4220813523507623</v>
      </c>
    </row>
    <row r="211" spans="1:6" x14ac:dyDescent="0.2">
      <c r="A211" s="22"/>
      <c r="B211" s="23" t="s">
        <v>14</v>
      </c>
      <c r="C211" s="35">
        <v>40.67</v>
      </c>
      <c r="D211" s="35">
        <f t="shared" si="39"/>
        <v>0</v>
      </c>
      <c r="E211" s="37">
        <f t="shared" si="38"/>
        <v>7.4220813523507623</v>
      </c>
      <c r="F211" s="36">
        <f t="shared" si="40"/>
        <v>7.4220813523507623</v>
      </c>
    </row>
    <row r="212" spans="1:6" ht="12.75" customHeight="1" x14ac:dyDescent="0.2">
      <c r="A212" s="27">
        <v>2024</v>
      </c>
      <c r="B212" s="28" t="s">
        <v>37</v>
      </c>
      <c r="C212" s="33">
        <v>40.67</v>
      </c>
      <c r="D212" s="33">
        <f t="shared" ref="D212:D217" si="41">((C212/C211)-1)*100</f>
        <v>0</v>
      </c>
      <c r="E212" s="34">
        <f t="shared" ref="E212:E217" si="42">((C212/C$211)-1)*100</f>
        <v>0</v>
      </c>
      <c r="F212" s="34">
        <f t="shared" ref="F212:F217" si="43">((C212/C200)-1)*100</f>
        <v>7.4220813523507623</v>
      </c>
    </row>
    <row r="213" spans="1:6" ht="12.75" customHeight="1" x14ac:dyDescent="0.2">
      <c r="A213" s="22"/>
      <c r="B213" s="23" t="s">
        <v>4</v>
      </c>
      <c r="C213" s="35">
        <v>44.1</v>
      </c>
      <c r="D213" s="35">
        <f t="shared" si="41"/>
        <v>8.4337349397590309</v>
      </c>
      <c r="E213" s="36">
        <f t="shared" si="42"/>
        <v>8.4337349397590309</v>
      </c>
      <c r="F213" s="36">
        <f t="shared" si="43"/>
        <v>16.481774960380346</v>
      </c>
    </row>
    <row r="214" spans="1:6" ht="12.75" customHeight="1" x14ac:dyDescent="0.2">
      <c r="A214" s="22"/>
      <c r="B214" s="23" t="s">
        <v>5</v>
      </c>
      <c r="C214" s="35">
        <v>44.1</v>
      </c>
      <c r="D214" s="35">
        <f t="shared" si="41"/>
        <v>0</v>
      </c>
      <c r="E214" s="36">
        <f t="shared" si="42"/>
        <v>8.4337349397590309</v>
      </c>
      <c r="F214" s="36">
        <f t="shared" si="43"/>
        <v>16.481774960380346</v>
      </c>
    </row>
    <row r="215" spans="1:6" ht="12.75" customHeight="1" x14ac:dyDescent="0.2">
      <c r="A215" s="22"/>
      <c r="B215" s="23" t="s">
        <v>6</v>
      </c>
      <c r="C215" s="35">
        <v>44.1</v>
      </c>
      <c r="D215" s="35">
        <f t="shared" si="41"/>
        <v>0</v>
      </c>
      <c r="E215" s="36">
        <f t="shared" si="42"/>
        <v>8.4337349397590309</v>
      </c>
      <c r="F215" s="36">
        <f t="shared" si="43"/>
        <v>16.481774960380346</v>
      </c>
    </row>
    <row r="216" spans="1:6" ht="16.5" customHeight="1" x14ac:dyDescent="0.2">
      <c r="A216" s="22"/>
      <c r="B216" s="23" t="s">
        <v>7</v>
      </c>
      <c r="C216" s="35">
        <v>44.1</v>
      </c>
      <c r="D216" s="35">
        <f t="shared" si="41"/>
        <v>0</v>
      </c>
      <c r="E216" s="36">
        <f t="shared" si="42"/>
        <v>8.4337349397590309</v>
      </c>
      <c r="F216" s="36">
        <f t="shared" si="43"/>
        <v>16.481774960380346</v>
      </c>
    </row>
    <row r="217" spans="1:6" ht="12.75" customHeight="1" x14ac:dyDescent="0.2">
      <c r="A217" s="22"/>
      <c r="B217" s="23" t="s">
        <v>8</v>
      </c>
      <c r="C217" s="35">
        <v>44.1</v>
      </c>
      <c r="D217" s="35">
        <f t="shared" si="41"/>
        <v>0</v>
      </c>
      <c r="E217" s="36">
        <f t="shared" si="42"/>
        <v>8.4337349397590309</v>
      </c>
      <c r="F217" s="36">
        <f t="shared" si="43"/>
        <v>8.4337349397590309</v>
      </c>
    </row>
    <row r="218" spans="1:6" ht="12.75" customHeight="1" x14ac:dyDescent="0.2">
      <c r="A218" s="22"/>
      <c r="B218" s="23" t="s">
        <v>9</v>
      </c>
      <c r="C218" s="35">
        <v>44.1</v>
      </c>
      <c r="D218" s="35">
        <f>((C218/C217)-1)*100</f>
        <v>0</v>
      </c>
      <c r="E218" s="36">
        <f>((C218/C$211)-1)*100</f>
        <v>8.4337349397590309</v>
      </c>
      <c r="F218" s="36">
        <f>((C218/C206)-1)*100</f>
        <v>8.4337349397590309</v>
      </c>
    </row>
    <row r="219" spans="1:6" ht="12.75" customHeight="1" x14ac:dyDescent="0.2">
      <c r="A219" s="22"/>
      <c r="B219" s="23" t="s">
        <v>10</v>
      </c>
      <c r="C219" s="35">
        <v>44.1</v>
      </c>
      <c r="D219" s="35">
        <f>((C219/C218)-1)*100</f>
        <v>0</v>
      </c>
      <c r="E219" s="36">
        <f>((C219/C$211)-1)*100</f>
        <v>8.4337349397590309</v>
      </c>
      <c r="F219" s="36">
        <f>((C219/C207)-1)*100</f>
        <v>8.4337349397590309</v>
      </c>
    </row>
    <row r="220" spans="1:6" ht="13.5" customHeight="1" x14ac:dyDescent="0.2">
      <c r="A220" s="22"/>
      <c r="B220" s="23" t="s">
        <v>11</v>
      </c>
      <c r="C220" s="35">
        <v>44.1</v>
      </c>
      <c r="D220" s="35">
        <f>((C220/C219)-1)*100</f>
        <v>0</v>
      </c>
      <c r="E220" s="36">
        <f>((C220/C$211)-1)*100</f>
        <v>8.4337349397590309</v>
      </c>
      <c r="F220" s="36">
        <f>((C220/C208)-1)*100</f>
        <v>8.4337349397590309</v>
      </c>
    </row>
    <row r="221" spans="1:6" ht="12.75" customHeight="1" x14ac:dyDescent="0.2">
      <c r="A221" s="22"/>
      <c r="B221" s="23" t="s">
        <v>12</v>
      </c>
      <c r="C221" s="35">
        <v>44.1</v>
      </c>
      <c r="D221" s="35">
        <f>((C221/C220)-1)*100</f>
        <v>0</v>
      </c>
      <c r="E221" s="36">
        <f>((C221/C$211)-1)*100</f>
        <v>8.4337349397590309</v>
      </c>
      <c r="F221" s="36">
        <f>((C221/C209)-1)*100</f>
        <v>8.4337349397590309</v>
      </c>
    </row>
    <row r="222" spans="1:6" ht="12.75" customHeight="1" x14ac:dyDescent="0.2">
      <c r="A222" s="22"/>
      <c r="B222" s="23" t="s">
        <v>13</v>
      </c>
      <c r="C222" s="35">
        <v>44.1</v>
      </c>
      <c r="D222" s="35">
        <f t="shared" si="39"/>
        <v>0</v>
      </c>
      <c r="E222" s="36">
        <f t="shared" ref="E222" si="44">((C222/C$211)-1)*100</f>
        <v>8.4337349397590309</v>
      </c>
      <c r="F222" s="36">
        <f t="shared" si="40"/>
        <v>8.4337349397590309</v>
      </c>
    </row>
    <row r="223" spans="1:6" ht="12.75" customHeight="1" x14ac:dyDescent="0.2">
      <c r="A223" s="45"/>
      <c r="B223" s="46" t="s">
        <v>14</v>
      </c>
      <c r="C223" s="47">
        <v>44.1</v>
      </c>
      <c r="D223" s="47">
        <f t="shared" ref="D223:D235" si="45">((C223/C222)-1)*100</f>
        <v>0</v>
      </c>
      <c r="E223" s="37">
        <f>((C223/C$211)-1)*100</f>
        <v>8.4337349397590309</v>
      </c>
      <c r="F223" s="36">
        <f t="shared" ref="F223:F235" si="46">((C223/C211)-1)*100</f>
        <v>8.4337349397590309</v>
      </c>
    </row>
    <row r="224" spans="1:6" ht="12.75" customHeight="1" x14ac:dyDescent="0.2">
      <c r="A224" s="27">
        <v>2025</v>
      </c>
      <c r="B224" s="28" t="s">
        <v>37</v>
      </c>
      <c r="C224" s="33">
        <v>47.41</v>
      </c>
      <c r="D224" s="33">
        <f>((C224/C223)-1)*100</f>
        <v>7.5056689342403615</v>
      </c>
      <c r="E224" s="34">
        <f>((C224/C$223)-1)*100</f>
        <v>7.5056689342403615</v>
      </c>
      <c r="F224" s="34">
        <f>((C224/C212)-1)*100</f>
        <v>16.57241209736906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45"/>
        <v>-100</v>
      </c>
      <c r="E225" s="36">
        <f t="shared" ref="E224:E235" si="47">((C225/C$223)-1)*100</f>
        <v>-100</v>
      </c>
      <c r="F225" s="36">
        <f t="shared" si="46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45"/>
        <v>#DIV/0!</v>
      </c>
      <c r="E226" s="36">
        <f t="shared" si="47"/>
        <v>-100</v>
      </c>
      <c r="F226" s="36">
        <f t="shared" si="46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5"/>
        <v>#DIV/0!</v>
      </c>
      <c r="E227" s="36">
        <f t="shared" si="47"/>
        <v>-100</v>
      </c>
      <c r="F227" s="36">
        <f t="shared" si="46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5"/>
        <v>#DIV/0!</v>
      </c>
      <c r="E228" s="36">
        <f t="shared" si="47"/>
        <v>-100</v>
      </c>
      <c r="F228" s="36">
        <f t="shared" si="46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5"/>
        <v>#DIV/0!</v>
      </c>
      <c r="E229" s="36">
        <f t="shared" si="47"/>
        <v>-100</v>
      </c>
      <c r="F229" s="36">
        <f t="shared" si="46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5"/>
        <v>#DIV/0!</v>
      </c>
      <c r="E230" s="36">
        <f t="shared" si="47"/>
        <v>-100</v>
      </c>
      <c r="F230" s="36">
        <f t="shared" si="46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5"/>
        <v>#DIV/0!</v>
      </c>
      <c r="E231" s="36">
        <f t="shared" si="47"/>
        <v>-100</v>
      </c>
      <c r="F231" s="36">
        <f t="shared" si="46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5"/>
        <v>#DIV/0!</v>
      </c>
      <c r="E232" s="36">
        <f t="shared" si="47"/>
        <v>-100</v>
      </c>
      <c r="F232" s="36">
        <f t="shared" si="46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5"/>
        <v>#DIV/0!</v>
      </c>
      <c r="E233" s="36">
        <f t="shared" si="47"/>
        <v>-100</v>
      </c>
      <c r="F233" s="36">
        <f t="shared" si="46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5"/>
        <v>#DIV/0!</v>
      </c>
      <c r="E234" s="36">
        <f t="shared" si="47"/>
        <v>-100</v>
      </c>
      <c r="F234" s="36">
        <f t="shared" si="46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5"/>
        <v>#DIV/0!</v>
      </c>
      <c r="E235" s="36">
        <f t="shared" si="47"/>
        <v>-100</v>
      </c>
      <c r="F235" s="36">
        <f t="shared" si="46"/>
        <v>-100</v>
      </c>
    </row>
    <row r="236" spans="1:6" ht="11.25" customHeight="1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34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3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5703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">
      <c r="A201" s="22"/>
      <c r="B201" s="23" t="s">
        <v>4</v>
      </c>
      <c r="C201" s="35">
        <v>85.2</v>
      </c>
      <c r="D201" s="35">
        <f t="shared" ref="D201:D206" si="39">((C201/C200)-1)*100</f>
        <v>1.2237139123203011</v>
      </c>
      <c r="E201" s="36">
        <f t="shared" si="38"/>
        <v>4.9778215869886733</v>
      </c>
      <c r="F201" s="36">
        <f t="shared" ref="F201:F206" si="40">((C201/C189)-1)*100</f>
        <v>10.865322055953165</v>
      </c>
    </row>
    <row r="202" spans="1:6" x14ac:dyDescent="0.2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 t="shared" ref="E206:E211" si="41">((C206/C$199)-1)*100</f>
        <v>3.2528339083292224</v>
      </c>
      <c r="F206" s="36">
        <f t="shared" si="40"/>
        <v>4.8679764735327202</v>
      </c>
    </row>
    <row r="207" spans="1:6" x14ac:dyDescent="0.2">
      <c r="A207" s="22"/>
      <c r="B207" s="23" t="s">
        <v>10</v>
      </c>
      <c r="C207" s="35">
        <v>83.12</v>
      </c>
      <c r="D207" s="35">
        <f t="shared" ref="D207:D222" si="42">((C207/C206)-1)*100</f>
        <v>-0.81145584725536013</v>
      </c>
      <c r="E207" s="36">
        <f t="shared" si="41"/>
        <v>2.4149827501232179</v>
      </c>
      <c r="F207" s="36">
        <f t="shared" ref="F207:F222" si="43">((C207/C195)-1)*100</f>
        <v>3.1777557100297837</v>
      </c>
    </row>
    <row r="208" spans="1:6" x14ac:dyDescent="0.2">
      <c r="A208" s="22"/>
      <c r="B208" s="23" t="s">
        <v>11</v>
      </c>
      <c r="C208" s="35">
        <v>84.99</v>
      </c>
      <c r="D208" s="35">
        <f t="shared" si="42"/>
        <v>2.2497593840230978</v>
      </c>
      <c r="E208" s="36">
        <f t="shared" si="41"/>
        <v>4.7190734351897357</v>
      </c>
      <c r="F208" s="36">
        <f t="shared" si="43"/>
        <v>5.7089552238805741</v>
      </c>
    </row>
    <row r="209" spans="1:6" x14ac:dyDescent="0.2">
      <c r="A209" s="22"/>
      <c r="B209" s="23" t="s">
        <v>12</v>
      </c>
      <c r="C209" s="35">
        <v>85.06</v>
      </c>
      <c r="D209" s="35">
        <f t="shared" si="42"/>
        <v>8.2362630897758748E-2</v>
      </c>
      <c r="E209" s="36">
        <f t="shared" si="41"/>
        <v>4.8053228191227371</v>
      </c>
      <c r="F209" s="36">
        <f t="shared" si="43"/>
        <v>5.3244180287270959</v>
      </c>
    </row>
    <row r="210" spans="1:6" x14ac:dyDescent="0.2">
      <c r="A210" s="22"/>
      <c r="B210" s="23" t="s">
        <v>13</v>
      </c>
      <c r="C210" s="35">
        <v>85.4</v>
      </c>
      <c r="D210" s="35">
        <f t="shared" si="42"/>
        <v>0.39971784622618856</v>
      </c>
      <c r="E210" s="36">
        <f t="shared" si="41"/>
        <v>5.2242483982257282</v>
      </c>
      <c r="F210" s="36">
        <f t="shared" si="43"/>
        <v>5.0559724443350884</v>
      </c>
    </row>
    <row r="211" spans="1:6" x14ac:dyDescent="0.2">
      <c r="A211" s="22"/>
      <c r="B211" s="23" t="s">
        <v>14</v>
      </c>
      <c r="C211" s="35">
        <v>85.51</v>
      </c>
      <c r="D211" s="35">
        <f t="shared" si="42"/>
        <v>0.12880562060890721</v>
      </c>
      <c r="E211" s="36">
        <f t="shared" si="41"/>
        <v>5.3597831444061272</v>
      </c>
      <c r="F211" s="36">
        <f t="shared" si="43"/>
        <v>5.3597831444061272</v>
      </c>
    </row>
    <row r="212" spans="1:6" ht="12.75" customHeight="1" x14ac:dyDescent="0.2">
      <c r="A212" s="27">
        <v>2024</v>
      </c>
      <c r="B212" s="28" t="s">
        <v>37</v>
      </c>
      <c r="C212" s="33">
        <v>88.73</v>
      </c>
      <c r="D212" s="33">
        <f t="shared" ref="D212:D217" si="44">((C212/C211)-1)*100</f>
        <v>3.7656414454449783</v>
      </c>
      <c r="E212" s="34">
        <f t="shared" ref="E212:E217" si="45">((C212/C$211)-1)*100</f>
        <v>3.7656414454449783</v>
      </c>
      <c r="F212" s="34">
        <f t="shared" ref="F212:F217" si="46">((C212/C200)-1)*100</f>
        <v>5.4176072234763062</v>
      </c>
    </row>
    <row r="213" spans="1:6" ht="12.75" customHeight="1" x14ac:dyDescent="0.2">
      <c r="A213" s="22"/>
      <c r="B213" s="23" t="s">
        <v>4</v>
      </c>
      <c r="C213" s="35">
        <v>88.85</v>
      </c>
      <c r="D213" s="35">
        <f t="shared" si="44"/>
        <v>0.13524174461849725</v>
      </c>
      <c r="E213" s="36">
        <f t="shared" si="45"/>
        <v>3.9059759092503699</v>
      </c>
      <c r="F213" s="36">
        <f t="shared" si="46"/>
        <v>4.2840375586854273</v>
      </c>
    </row>
    <row r="214" spans="1:6" ht="12.75" customHeight="1" x14ac:dyDescent="0.2">
      <c r="A214" s="22"/>
      <c r="B214" s="23" t="s">
        <v>5</v>
      </c>
      <c r="C214" s="35">
        <v>90.59</v>
      </c>
      <c r="D214" s="35">
        <f t="shared" si="44"/>
        <v>1.9583567810917302</v>
      </c>
      <c r="E214" s="36">
        <f t="shared" si="45"/>
        <v>5.9408256344287258</v>
      </c>
      <c r="F214" s="36">
        <f t="shared" si="46"/>
        <v>6.3262910798121963</v>
      </c>
    </row>
    <row r="215" spans="1:6" ht="12.75" customHeight="1" x14ac:dyDescent="0.2">
      <c r="A215" s="22"/>
      <c r="B215" s="23" t="s">
        <v>6</v>
      </c>
      <c r="C215" s="35">
        <v>90.8</v>
      </c>
      <c r="D215" s="35">
        <f t="shared" si="44"/>
        <v>0.23181366596753961</v>
      </c>
      <c r="E215" s="36">
        <f t="shared" si="45"/>
        <v>6.1864109460881611</v>
      </c>
      <c r="F215" s="36">
        <f t="shared" si="46"/>
        <v>7.442906164950891</v>
      </c>
    </row>
    <row r="216" spans="1:6" ht="16.5" customHeight="1" x14ac:dyDescent="0.2">
      <c r="A216" s="22"/>
      <c r="B216" s="23" t="s">
        <v>7</v>
      </c>
      <c r="C216" s="35">
        <v>90.78</v>
      </c>
      <c r="D216" s="35">
        <f t="shared" si="44"/>
        <v>-2.2026431718058515E-2</v>
      </c>
      <c r="E216" s="36">
        <f t="shared" si="45"/>
        <v>6.1630218687872773</v>
      </c>
      <c r="F216" s="36">
        <f t="shared" si="46"/>
        <v>8.3810888252148885</v>
      </c>
    </row>
    <row r="217" spans="1:6" ht="12.75" customHeight="1" x14ac:dyDescent="0.2">
      <c r="A217" s="22"/>
      <c r="B217" s="23" t="s">
        <v>8</v>
      </c>
      <c r="C217" s="35">
        <v>90.41</v>
      </c>
      <c r="D217" s="35">
        <f t="shared" si="44"/>
        <v>-0.40757876184182029</v>
      </c>
      <c r="E217" s="36">
        <f t="shared" si="45"/>
        <v>5.7303239387206162</v>
      </c>
      <c r="F217" s="36">
        <f t="shared" si="46"/>
        <v>7.810636775578339</v>
      </c>
    </row>
    <row r="218" spans="1:6" ht="12.75" customHeight="1" x14ac:dyDescent="0.2">
      <c r="A218" s="22"/>
      <c r="B218" s="23" t="s">
        <v>9</v>
      </c>
      <c r="C218" s="35">
        <v>90.26</v>
      </c>
      <c r="D218" s="35">
        <f>((C218/C217)-1)*100</f>
        <v>-0.16591085056961719</v>
      </c>
      <c r="E218" s="36">
        <f>((C218/C$211)-1)*100</f>
        <v>5.5549058589638545</v>
      </c>
      <c r="F218" s="36">
        <f>((C218/C206)-1)*100</f>
        <v>7.7088305489260156</v>
      </c>
    </row>
    <row r="219" spans="1:6" ht="12.75" customHeight="1" x14ac:dyDescent="0.2">
      <c r="A219" s="22"/>
      <c r="B219" s="23" t="s">
        <v>10</v>
      </c>
      <c r="C219" s="35">
        <v>90.25</v>
      </c>
      <c r="D219" s="35">
        <f>((C219/C218)-1)*100</f>
        <v>-1.107910480834251E-2</v>
      </c>
      <c r="E219" s="36">
        <f>((C219/C$211)-1)*100</f>
        <v>5.5432113203134126</v>
      </c>
      <c r="F219" s="36">
        <f>((C219/C207)-1)*100</f>
        <v>8.5779595765158803</v>
      </c>
    </row>
    <row r="220" spans="1:6" ht="13.5" customHeight="1" x14ac:dyDescent="0.2">
      <c r="A220" s="22"/>
      <c r="B220" s="23" t="s">
        <v>11</v>
      </c>
      <c r="C220" s="35">
        <v>90.25</v>
      </c>
      <c r="D220" s="35">
        <f>((C220/C219)-1)*100</f>
        <v>0</v>
      </c>
      <c r="E220" s="36">
        <f>((C220/C$211)-1)*100</f>
        <v>5.5432113203134126</v>
      </c>
      <c r="F220" s="36">
        <f>((C220/C208)-1)*100</f>
        <v>6.1889634074597133</v>
      </c>
    </row>
    <row r="221" spans="1:6" ht="12.75" customHeight="1" x14ac:dyDescent="0.2">
      <c r="A221" s="22"/>
      <c r="B221" s="23" t="s">
        <v>12</v>
      </c>
      <c r="C221" s="35">
        <v>91.35</v>
      </c>
      <c r="D221" s="35">
        <f>((C221/C220)-1)*100</f>
        <v>1.2188365650969368</v>
      </c>
      <c r="E221" s="36">
        <f>((C221/C$211)-1)*100</f>
        <v>6.8296105718629319</v>
      </c>
      <c r="F221" s="36">
        <f>((C221/C209)-1)*100</f>
        <v>7.3947801551845771</v>
      </c>
    </row>
    <row r="222" spans="1:6" ht="12.75" customHeight="1" x14ac:dyDescent="0.2">
      <c r="A222" s="22"/>
      <c r="B222" s="23" t="s">
        <v>13</v>
      </c>
      <c r="C222" s="35">
        <v>91.91</v>
      </c>
      <c r="D222" s="35">
        <f t="shared" si="42"/>
        <v>0.61302681992336794</v>
      </c>
      <c r="E222" s="36">
        <f t="shared" ref="E222" si="47">((C222/C$211)-1)*100</f>
        <v>7.4845047362881445</v>
      </c>
      <c r="F222" s="36">
        <f t="shared" si="43"/>
        <v>7.6229508196721252</v>
      </c>
    </row>
    <row r="223" spans="1:6" ht="12.75" customHeight="1" x14ac:dyDescent="0.2">
      <c r="A223" s="45"/>
      <c r="B223" s="46" t="s">
        <v>14</v>
      </c>
      <c r="C223" s="47">
        <v>91.72</v>
      </c>
      <c r="D223" s="47">
        <f t="shared" ref="D223:D235" si="48">((C223/C222)-1)*100</f>
        <v>-0.20672396910020874</v>
      </c>
      <c r="E223" s="37">
        <f>((C223/C$211)-1)*100</f>
        <v>7.262308501929593</v>
      </c>
      <c r="F223" s="36">
        <f t="shared" ref="F223:F235" si="49">((C223/C211)-1)*100</f>
        <v>7.262308501929593</v>
      </c>
    </row>
    <row r="224" spans="1:6" ht="12.75" customHeight="1" x14ac:dyDescent="0.2">
      <c r="A224" s="27">
        <v>2025</v>
      </c>
      <c r="B224" s="28" t="s">
        <v>37</v>
      </c>
      <c r="C224" s="33">
        <v>94.87</v>
      </c>
      <c r="D224" s="33">
        <f>((C224/C223)-1)*100</f>
        <v>3.434365460095945</v>
      </c>
      <c r="E224" s="34">
        <f>((C224/C$223)-1)*100</f>
        <v>3.434365460095945</v>
      </c>
      <c r="F224" s="34">
        <f>((C224/C212)-1)*100</f>
        <v>6.9198692663135386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48"/>
        <v>-100</v>
      </c>
      <c r="E225" s="36">
        <f t="shared" ref="E224:E235" si="50">((C225/C$223)-1)*100</f>
        <v>-100</v>
      </c>
      <c r="F225" s="36">
        <f t="shared" si="49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48"/>
        <v>#DIV/0!</v>
      </c>
      <c r="E226" s="36">
        <f t="shared" si="50"/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ht="11.25" customHeight="1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36</v>
      </c>
    </row>
    <row r="238" spans="1:6" x14ac:dyDescent="0.2">
      <c r="A238" s="3" t="s">
        <v>33</v>
      </c>
    </row>
    <row r="239" spans="1:6" x14ac:dyDescent="0.2">
      <c r="A239" s="7" t="s">
        <v>38</v>
      </c>
      <c r="B239" s="32"/>
      <c r="C239" s="39"/>
      <c r="D239" s="39"/>
      <c r="E239" s="39"/>
      <c r="F239" s="39"/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5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" si="42">((C200/C$199)-1)*100</f>
        <v>-4.2605895466930832</v>
      </c>
      <c r="F200" s="34">
        <f t="shared" si="41"/>
        <v>7.1230598669623113</v>
      </c>
    </row>
    <row r="201" spans="1:6" ht="12.75" customHeight="1" x14ac:dyDescent="0.2">
      <c r="A201" s="22"/>
      <c r="B201" s="23" t="s">
        <v>4</v>
      </c>
      <c r="C201" s="35">
        <v>38.65</v>
      </c>
      <c r="D201" s="35">
        <f t="shared" ref="D201:D206" si="43">((C201/C200)-1)*100</f>
        <v>0</v>
      </c>
      <c r="E201" s="36">
        <f t="shared" ref="E201:E206" si="44">((C201/C$199)-1)*100</f>
        <v>-4.2605895466930832</v>
      </c>
      <c r="F201" s="36">
        <f t="shared" ref="F201:F206" si="45">((C201/C189)-1)*100</f>
        <v>7.1230598669623113</v>
      </c>
    </row>
    <row r="202" spans="1:6" ht="12.75" customHeight="1" x14ac:dyDescent="0.2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">
      <c r="A207" s="22"/>
      <c r="B207" s="23" t="s">
        <v>10</v>
      </c>
      <c r="C207" s="35">
        <v>38.65</v>
      </c>
      <c r="D207" s="35">
        <f t="shared" ref="D207:D222" si="46">((C207/C206)-1)*100</f>
        <v>0</v>
      </c>
      <c r="E207" s="36">
        <f>((C207/C$199)-1)*100</f>
        <v>-4.2605895466930832</v>
      </c>
      <c r="F207" s="36">
        <f t="shared" ref="F207:F222" si="47">((C207/C195)-1)*100</f>
        <v>-4.2605895466930832</v>
      </c>
    </row>
    <row r="208" spans="1:6" ht="12.75" customHeight="1" x14ac:dyDescent="0.2">
      <c r="A208" s="22"/>
      <c r="B208" s="23" t="s">
        <v>11</v>
      </c>
      <c r="C208" s="35">
        <v>38.65</v>
      </c>
      <c r="D208" s="35">
        <f t="shared" si="46"/>
        <v>0</v>
      </c>
      <c r="E208" s="36">
        <f>((C208/C$199)-1)*100</f>
        <v>-4.2605895466930832</v>
      </c>
      <c r="F208" s="36">
        <f t="shared" si="47"/>
        <v>-4.2605895466930832</v>
      </c>
    </row>
    <row r="209" spans="1:6" ht="12.75" customHeight="1" x14ac:dyDescent="0.2">
      <c r="A209" s="22"/>
      <c r="B209" s="23" t="s">
        <v>12</v>
      </c>
      <c r="C209" s="35">
        <v>38.65</v>
      </c>
      <c r="D209" s="35">
        <f t="shared" si="46"/>
        <v>0</v>
      </c>
      <c r="E209" s="36">
        <f>((C209/C$199)-1)*100</f>
        <v>-4.2605895466930832</v>
      </c>
      <c r="F209" s="36">
        <f t="shared" si="47"/>
        <v>-4.2605895466930832</v>
      </c>
    </row>
    <row r="210" spans="1:6" ht="12.75" customHeight="1" x14ac:dyDescent="0.2">
      <c r="A210" s="22"/>
      <c r="B210" s="23" t="s">
        <v>13</v>
      </c>
      <c r="C210" s="35">
        <v>38.65</v>
      </c>
      <c r="D210" s="35">
        <f t="shared" si="46"/>
        <v>0</v>
      </c>
      <c r="E210" s="36">
        <f>((C210/C$199)-1)*100</f>
        <v>-4.2605895466930832</v>
      </c>
      <c r="F210" s="36">
        <f t="shared" si="47"/>
        <v>-4.2605895466930832</v>
      </c>
    </row>
    <row r="211" spans="1:6" ht="12.75" customHeight="1" x14ac:dyDescent="0.2">
      <c r="A211" s="22"/>
      <c r="B211" s="23" t="s">
        <v>14</v>
      </c>
      <c r="C211" s="35">
        <v>38.65</v>
      </c>
      <c r="D211" s="35">
        <f t="shared" si="46"/>
        <v>0</v>
      </c>
      <c r="E211" s="36">
        <f>((C211/C$199)-1)*100</f>
        <v>-4.2605895466930832</v>
      </c>
      <c r="F211" s="36">
        <f t="shared" si="47"/>
        <v>-4.2605895466930832</v>
      </c>
    </row>
    <row r="212" spans="1:6" ht="12.75" customHeight="1" x14ac:dyDescent="0.2">
      <c r="A212" s="27">
        <v>2024</v>
      </c>
      <c r="B212" s="28" t="s">
        <v>37</v>
      </c>
      <c r="C212" s="33">
        <v>38.65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1.25" customHeight="1" x14ac:dyDescent="0.2">
      <c r="A213" s="22"/>
      <c r="B213" s="23" t="s">
        <v>4</v>
      </c>
      <c r="C213" s="35">
        <v>38.65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38.65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38.65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38.65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38.65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38.65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38.65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22"/>
      <c r="B220" s="23" t="s">
        <v>11</v>
      </c>
      <c r="C220" s="35">
        <v>38.65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2.75" customHeight="1" x14ac:dyDescent="0.2">
      <c r="A221" s="22"/>
      <c r="B221" s="23" t="s">
        <v>12</v>
      </c>
      <c r="C221" s="35">
        <v>38.65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">
      <c r="A222" s="22"/>
      <c r="B222" s="23" t="s">
        <v>13</v>
      </c>
      <c r="C222" s="35">
        <v>38.65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">
      <c r="A223" s="45"/>
      <c r="B223" s="46" t="s">
        <v>14</v>
      </c>
      <c r="C223" s="47">
        <v>38.65</v>
      </c>
      <c r="D223" s="47">
        <f t="shared" ref="D223:D235" si="52">((C223/C222)-1)*100</f>
        <v>0</v>
      </c>
      <c r="E223" s="37">
        <f>((C223/C$211)-1)*100</f>
        <v>0</v>
      </c>
      <c r="F223" s="36">
        <f t="shared" ref="F223:F235" si="53">((C223/C211)-1)*100</f>
        <v>0</v>
      </c>
    </row>
    <row r="224" spans="1:6" ht="12.75" customHeight="1" x14ac:dyDescent="0.2">
      <c r="A224" s="27">
        <v>2025</v>
      </c>
      <c r="B224" s="28" t="s">
        <v>37</v>
      </c>
      <c r="C224" s="33">
        <v>38.65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52"/>
        <v>-100</v>
      </c>
      <c r="E225" s="36">
        <f t="shared" ref="E224:E235" si="54">((C225/C$223)-1)*100</f>
        <v>-100</v>
      </c>
      <c r="F225" s="36">
        <f t="shared" si="53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52"/>
        <v>#DIV/0!</v>
      </c>
      <c r="E226" s="36">
        <f t="shared" si="54"/>
        <v>-100</v>
      </c>
      <c r="F226" s="36">
        <f t="shared" si="53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52"/>
        <v>#DIV/0!</v>
      </c>
      <c r="E227" s="36">
        <f t="shared" si="54"/>
        <v>-100</v>
      </c>
      <c r="F227" s="36">
        <f t="shared" si="53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52"/>
        <v>#DIV/0!</v>
      </c>
      <c r="E228" s="36">
        <f t="shared" si="54"/>
        <v>-100</v>
      </c>
      <c r="F228" s="36">
        <f t="shared" si="53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32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abSelected="1" topLeftCell="A208" zoomScaleNormal="100" workbookViewId="0">
      <selection activeCell="K224" sqref="K22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24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">
      <c r="A201" s="22"/>
      <c r="B201" s="23" t="s">
        <v>4</v>
      </c>
      <c r="C201" s="35">
        <v>52.34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9.9118017639647338</v>
      </c>
    </row>
    <row r="202" spans="1:6" ht="12.75" customHeight="1" x14ac:dyDescent="0.2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 t="shared" ref="E206:E211" si="41">((C206/C$199)-1)*100</f>
        <v>2.5028658769583378</v>
      </c>
      <c r="F206" s="36">
        <f t="shared" si="40"/>
        <v>2.718744016848551</v>
      </c>
    </row>
    <row r="207" spans="1:6" ht="14.25" customHeight="1" x14ac:dyDescent="0.2">
      <c r="A207" s="22"/>
      <c r="B207" s="23" t="s">
        <v>10</v>
      </c>
      <c r="C207" s="35">
        <v>53.65</v>
      </c>
      <c r="D207" s="35">
        <f t="shared" ref="D207:D222" si="42">((C207/C206)-1)*100</f>
        <v>0</v>
      </c>
      <c r="E207" s="36">
        <f t="shared" si="41"/>
        <v>2.5028658769583378</v>
      </c>
      <c r="F207" s="36">
        <f t="shared" ref="F207:F222" si="43">((C207/C195)-1)*100</f>
        <v>2.6597780329123522</v>
      </c>
    </row>
    <row r="208" spans="1:6" ht="12.75" customHeight="1" x14ac:dyDescent="0.2">
      <c r="A208" s="22"/>
      <c r="B208" s="23" t="s">
        <v>11</v>
      </c>
      <c r="C208" s="35">
        <v>53.65</v>
      </c>
      <c r="D208" s="35">
        <f t="shared" si="42"/>
        <v>0</v>
      </c>
      <c r="E208" s="36">
        <f t="shared" si="41"/>
        <v>2.5028658769583378</v>
      </c>
      <c r="F208" s="36">
        <f t="shared" si="43"/>
        <v>2.6597780329123522</v>
      </c>
    </row>
    <row r="209" spans="1:6" ht="13.5" customHeight="1" x14ac:dyDescent="0.2">
      <c r="A209" s="22"/>
      <c r="B209" s="23" t="s">
        <v>12</v>
      </c>
      <c r="C209" s="35">
        <v>53.76</v>
      </c>
      <c r="D209" s="35">
        <f t="shared" si="42"/>
        <v>0.20503261882571788</v>
      </c>
      <c r="E209" s="36">
        <f t="shared" si="41"/>
        <v>2.7130301872372753</v>
      </c>
      <c r="F209" s="36">
        <f t="shared" si="43"/>
        <v>2.8702640642939148</v>
      </c>
    </row>
    <row r="210" spans="1:6" ht="12.75" customHeight="1" x14ac:dyDescent="0.2">
      <c r="A210" s="22"/>
      <c r="B210" s="23" t="s">
        <v>13</v>
      </c>
      <c r="C210" s="35">
        <v>53.76</v>
      </c>
      <c r="D210" s="35">
        <f t="shared" si="42"/>
        <v>0</v>
      </c>
      <c r="E210" s="36">
        <f t="shared" si="41"/>
        <v>2.7130301872372753</v>
      </c>
      <c r="F210" s="36">
        <f t="shared" si="43"/>
        <v>2.7130301872372753</v>
      </c>
    </row>
    <row r="211" spans="1:6" ht="12.75" customHeight="1" x14ac:dyDescent="0.2">
      <c r="A211" s="45"/>
      <c r="B211" s="46" t="s">
        <v>14</v>
      </c>
      <c r="C211" s="47">
        <v>53.76</v>
      </c>
      <c r="D211" s="47">
        <f t="shared" si="42"/>
        <v>0</v>
      </c>
      <c r="E211" s="37">
        <f t="shared" si="41"/>
        <v>2.7130301872372753</v>
      </c>
      <c r="F211" s="37">
        <f t="shared" si="43"/>
        <v>2.7130301872372753</v>
      </c>
    </row>
    <row r="212" spans="1:6" ht="12.75" customHeight="1" x14ac:dyDescent="0.2">
      <c r="A212" s="27">
        <v>2024</v>
      </c>
      <c r="B212" s="28" t="s">
        <v>37</v>
      </c>
      <c r="C212" s="33">
        <v>53.76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2.7130301872372753</v>
      </c>
    </row>
    <row r="213" spans="1:6" ht="12.75" customHeight="1" x14ac:dyDescent="0.2">
      <c r="A213" s="22"/>
      <c r="B213" s="23" t="s">
        <v>4</v>
      </c>
      <c r="C213" s="35">
        <v>53.76</v>
      </c>
      <c r="D213" s="35">
        <f t="shared" si="44"/>
        <v>0</v>
      </c>
      <c r="E213" s="36">
        <f t="shared" si="45"/>
        <v>0</v>
      </c>
      <c r="F213" s="36">
        <f t="shared" si="46"/>
        <v>2.7130301872372753</v>
      </c>
    </row>
    <row r="214" spans="1:6" ht="12.75" customHeight="1" x14ac:dyDescent="0.2">
      <c r="A214" s="22"/>
      <c r="B214" s="23" t="s">
        <v>5</v>
      </c>
      <c r="C214" s="35">
        <v>53.76</v>
      </c>
      <c r="D214" s="35">
        <f t="shared" si="44"/>
        <v>0</v>
      </c>
      <c r="E214" s="36">
        <f t="shared" si="45"/>
        <v>0</v>
      </c>
      <c r="F214" s="36">
        <f t="shared" si="46"/>
        <v>2.7130301872372753</v>
      </c>
    </row>
    <row r="215" spans="1:6" ht="12.75" customHeight="1" x14ac:dyDescent="0.2">
      <c r="A215" s="22"/>
      <c r="B215" s="23" t="s">
        <v>6</v>
      </c>
      <c r="C215" s="35">
        <v>53.76</v>
      </c>
      <c r="D215" s="35">
        <f t="shared" si="44"/>
        <v>0</v>
      </c>
      <c r="E215" s="36">
        <f t="shared" si="45"/>
        <v>0</v>
      </c>
      <c r="F215" s="36">
        <f t="shared" si="46"/>
        <v>2.7130301872372753</v>
      </c>
    </row>
    <row r="216" spans="1:6" ht="16.5" customHeight="1" x14ac:dyDescent="0.2">
      <c r="A216" s="22"/>
      <c r="B216" s="23" t="s">
        <v>7</v>
      </c>
      <c r="C216" s="35">
        <v>54.65</v>
      </c>
      <c r="D216" s="35">
        <f t="shared" si="44"/>
        <v>1.6555059523809534</v>
      </c>
      <c r="E216" s="36">
        <f t="shared" si="45"/>
        <v>1.6555059523809534</v>
      </c>
      <c r="F216" s="36">
        <f t="shared" si="46"/>
        <v>3.2690854119425516</v>
      </c>
    </row>
    <row r="217" spans="1:6" ht="12.75" customHeight="1" x14ac:dyDescent="0.2">
      <c r="A217" s="22"/>
      <c r="B217" s="23" t="s">
        <v>8</v>
      </c>
      <c r="C217" s="35">
        <v>55.08</v>
      </c>
      <c r="D217" s="35">
        <f t="shared" si="44"/>
        <v>0.78682525160109762</v>
      </c>
      <c r="E217" s="36">
        <f t="shared" si="45"/>
        <v>2.4553571428571397</v>
      </c>
      <c r="F217" s="36">
        <f t="shared" si="46"/>
        <v>3.4754837497651625</v>
      </c>
    </row>
    <row r="218" spans="1:6" ht="12.75" customHeight="1" x14ac:dyDescent="0.2">
      <c r="A218" s="22"/>
      <c r="B218" s="23" t="s">
        <v>9</v>
      </c>
      <c r="C218" s="35">
        <v>55.2</v>
      </c>
      <c r="D218" s="35">
        <f>((C218/C217)-1)*100</f>
        <v>0.21786492374729072</v>
      </c>
      <c r="E218" s="36">
        <f>((C218/C$211)-1)*100</f>
        <v>2.6785714285714413</v>
      </c>
      <c r="F218" s="36">
        <f>((C218/C206)-1)*100</f>
        <v>2.8890959925442772</v>
      </c>
    </row>
    <row r="219" spans="1:6" ht="12.75" customHeight="1" x14ac:dyDescent="0.2">
      <c r="A219" s="22"/>
      <c r="B219" s="23" t="s">
        <v>10</v>
      </c>
      <c r="C219" s="35">
        <v>55.35</v>
      </c>
      <c r="D219" s="35">
        <f>((C219/C218)-1)*100</f>
        <v>0.27173913043478937</v>
      </c>
      <c r="E219" s="36">
        <f>((C219/C$211)-1)*100</f>
        <v>2.9575892857143016</v>
      </c>
      <c r="F219" s="36">
        <f>((C219/C207)-1)*100</f>
        <v>3.1686859273066137</v>
      </c>
    </row>
    <row r="220" spans="1:6" ht="13.5" customHeight="1" x14ac:dyDescent="0.2">
      <c r="A220" s="22"/>
      <c r="B220" s="23" t="s">
        <v>11</v>
      </c>
      <c r="C220" s="35">
        <v>55.43</v>
      </c>
      <c r="D220" s="35">
        <f>((C220/C219)-1)*100</f>
        <v>0.14453477868112685</v>
      </c>
      <c r="E220" s="36">
        <f>((C220/C$211)-1)*100</f>
        <v>3.1063988095238138</v>
      </c>
      <c r="F220" s="36">
        <f>((C220/C208)-1)*100</f>
        <v>3.3178005591798732</v>
      </c>
    </row>
    <row r="221" spans="1:6" ht="12.75" customHeight="1" x14ac:dyDescent="0.2">
      <c r="A221" s="22"/>
      <c r="B221" s="23" t="s">
        <v>12</v>
      </c>
      <c r="C221" s="35">
        <v>55.43</v>
      </c>
      <c r="D221" s="35">
        <f>((C221/C220)-1)*100</f>
        <v>0</v>
      </c>
      <c r="E221" s="36">
        <f>((C221/C$211)-1)*100</f>
        <v>3.1063988095238138</v>
      </c>
      <c r="F221" s="36">
        <f>((C221/C209)-1)*100</f>
        <v>3.1063988095238138</v>
      </c>
    </row>
    <row r="222" spans="1:6" ht="12.75" customHeight="1" x14ac:dyDescent="0.2">
      <c r="A222" s="22"/>
      <c r="B222" s="23" t="s">
        <v>13</v>
      </c>
      <c r="C222" s="35">
        <v>55.43</v>
      </c>
      <c r="D222" s="35">
        <f t="shared" si="42"/>
        <v>0</v>
      </c>
      <c r="E222" s="36">
        <f t="shared" ref="E222" si="47">((C222/C$211)-1)*100</f>
        <v>3.1063988095238138</v>
      </c>
      <c r="F222" s="36">
        <f t="shared" si="43"/>
        <v>3.1063988095238138</v>
      </c>
    </row>
    <row r="223" spans="1:6" ht="12.75" customHeight="1" x14ac:dyDescent="0.2">
      <c r="A223" s="45"/>
      <c r="B223" s="46" t="s">
        <v>14</v>
      </c>
      <c r="C223" s="47">
        <v>55.43</v>
      </c>
      <c r="D223" s="47">
        <f t="shared" ref="D223:D235" si="48">((C223/C222)-1)*100</f>
        <v>0</v>
      </c>
      <c r="E223" s="37">
        <f>((C223/C$211)-1)*100</f>
        <v>3.1063988095238138</v>
      </c>
      <c r="F223" s="36">
        <f t="shared" ref="F223:F235" si="49">((C223/C211)-1)*100</f>
        <v>3.1063988095238138</v>
      </c>
    </row>
    <row r="224" spans="1:6" ht="12.75" customHeight="1" x14ac:dyDescent="0.2">
      <c r="A224" s="57">
        <v>2025</v>
      </c>
      <c r="B224" s="58" t="s">
        <v>37</v>
      </c>
      <c r="C224" s="59">
        <v>55.43</v>
      </c>
      <c r="D224" s="59">
        <f>((C224/C223)-1)*100</f>
        <v>0</v>
      </c>
      <c r="E224" s="60">
        <f>((C224/C$223)-1)*100</f>
        <v>0</v>
      </c>
      <c r="F224" s="60">
        <f>((C224/C212)-1)*100</f>
        <v>3.1063988095238138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48"/>
        <v>-100</v>
      </c>
      <c r="E225" s="36">
        <f t="shared" ref="E224:E235" si="50">((C225/C$223)-1)*100</f>
        <v>-100</v>
      </c>
      <c r="F225" s="36">
        <f t="shared" si="49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48"/>
        <v>#DIV/0!</v>
      </c>
      <c r="E226" s="36">
        <f t="shared" si="50"/>
        <v>-100</v>
      </c>
      <c r="F226" s="36">
        <f t="shared" si="49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48"/>
        <v>#DIV/0!</v>
      </c>
      <c r="E227" s="36">
        <f t="shared" si="50"/>
        <v>-100</v>
      </c>
      <c r="F227" s="36">
        <f t="shared" si="49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48"/>
        <v>#DIV/0!</v>
      </c>
      <c r="E228" s="36">
        <f t="shared" si="50"/>
        <v>-100</v>
      </c>
      <c r="F228" s="36">
        <f t="shared" si="49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">
      <c r="A236" s="7" t="s">
        <v>38</v>
      </c>
      <c r="B236" s="32"/>
      <c r="C236" s="2"/>
      <c r="D236" s="2"/>
      <c r="E236" s="2"/>
      <c r="F236" s="21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opLeftCell="A208" zoomScaleNormal="100" workbookViewId="0">
      <selection activeCell="G238" sqref="G23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9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60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">
      <c r="A201" s="22"/>
      <c r="B201" s="23" t="s">
        <v>4</v>
      </c>
      <c r="C201" s="35">
        <v>55.98</v>
      </c>
      <c r="D201" s="35">
        <f t="shared" ref="D201:D206" si="26">((C201/C200)-1)*100</f>
        <v>1.3946748777395435</v>
      </c>
      <c r="E201" s="36">
        <f t="shared" si="25"/>
        <v>1.6155382102014837</v>
      </c>
      <c r="F201" s="36">
        <f t="shared" ref="F201:F206" si="27">((C201/C189)-1)*100</f>
        <v>10.066850176956343</v>
      </c>
    </row>
    <row r="202" spans="1:6" ht="12.75" customHeight="1" x14ac:dyDescent="0.2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 t="shared" ref="E206:E211" si="28">((C206/C$199)-1)*100</f>
        <v>5.8449809402795427</v>
      </c>
      <c r="F206" s="36">
        <f t="shared" si="27"/>
        <v>9.2561364062207385</v>
      </c>
    </row>
    <row r="207" spans="1:6" ht="12.75" customHeight="1" x14ac:dyDescent="0.2">
      <c r="A207" s="22"/>
      <c r="B207" s="23" t="s">
        <v>10</v>
      </c>
      <c r="C207" s="35">
        <v>58.45</v>
      </c>
      <c r="D207" s="35">
        <f t="shared" ref="D207:D222" si="29">((C207/C206)-1)*100</f>
        <v>0.24009603841537164</v>
      </c>
      <c r="E207" s="36">
        <f t="shared" si="28"/>
        <v>6.099110546378661</v>
      </c>
      <c r="F207" s="36">
        <f t="shared" ref="F207:F222" si="30">((C207/C195)-1)*100</f>
        <v>8.9265747297801123</v>
      </c>
    </row>
    <row r="208" spans="1:6" ht="13.5" customHeight="1" x14ac:dyDescent="0.2">
      <c r="A208" s="22"/>
      <c r="B208" s="23" t="s">
        <v>11</v>
      </c>
      <c r="C208" s="35">
        <v>58.58</v>
      </c>
      <c r="D208" s="35">
        <f t="shared" si="29"/>
        <v>0.2224123182206883</v>
      </c>
      <c r="E208" s="36">
        <f t="shared" si="28"/>
        <v>6.3350880377563978</v>
      </c>
      <c r="F208" s="36">
        <f t="shared" si="30"/>
        <v>8.8038632986626943</v>
      </c>
    </row>
    <row r="209" spans="1:6" ht="12.75" customHeight="1" x14ac:dyDescent="0.2">
      <c r="A209" s="22"/>
      <c r="B209" s="23" t="s">
        <v>12</v>
      </c>
      <c r="C209" s="35">
        <v>58.79</v>
      </c>
      <c r="D209" s="35">
        <f t="shared" si="29"/>
        <v>0.35848412427450516</v>
      </c>
      <c r="E209" s="36">
        <f t="shared" si="28"/>
        <v>6.716282446905053</v>
      </c>
      <c r="F209" s="36">
        <f t="shared" si="30"/>
        <v>8.0698529411764817</v>
      </c>
    </row>
    <row r="210" spans="1:6" ht="12.75" customHeight="1" x14ac:dyDescent="0.2">
      <c r="A210" s="22"/>
      <c r="B210" s="23" t="s">
        <v>13</v>
      </c>
      <c r="C210" s="35">
        <v>58.86</v>
      </c>
      <c r="D210" s="35">
        <f t="shared" si="29"/>
        <v>0.11906786868514097</v>
      </c>
      <c r="E210" s="36">
        <f t="shared" si="28"/>
        <v>6.8433472499546122</v>
      </c>
      <c r="F210" s="36">
        <f t="shared" si="30"/>
        <v>7.0181818181818123</v>
      </c>
    </row>
    <row r="211" spans="1:6" ht="12.75" customHeight="1" x14ac:dyDescent="0.2">
      <c r="A211" s="45"/>
      <c r="B211" s="46" t="s">
        <v>14</v>
      </c>
      <c r="C211" s="47">
        <v>58.95</v>
      </c>
      <c r="D211" s="47">
        <f t="shared" si="29"/>
        <v>0.15290519877675379</v>
      </c>
      <c r="E211" s="37">
        <f t="shared" si="28"/>
        <v>7.006716282446912</v>
      </c>
      <c r="F211" s="36">
        <f t="shared" si="30"/>
        <v>7.006716282446912</v>
      </c>
    </row>
    <row r="212" spans="1:6" ht="12.75" customHeight="1" x14ac:dyDescent="0.2">
      <c r="A212" s="27">
        <v>2024</v>
      </c>
      <c r="B212" s="28" t="s">
        <v>37</v>
      </c>
      <c r="C212" s="33">
        <v>60.06</v>
      </c>
      <c r="D212" s="33">
        <f t="shared" ref="D212:D217" si="31">((C212/C211)-1)*100</f>
        <v>1.8829516539440094</v>
      </c>
      <c r="E212" s="34">
        <f t="shared" ref="E212:E217" si="32">((C212/C$211)-1)*100</f>
        <v>1.8829516539440094</v>
      </c>
      <c r="F212" s="34">
        <f t="shared" ref="F212:F217" si="33">((C212/C200)-1)*100</f>
        <v>8.7846404636841235</v>
      </c>
    </row>
    <row r="213" spans="1:6" ht="12.75" customHeight="1" x14ac:dyDescent="0.2">
      <c r="A213" s="22"/>
      <c r="B213" s="23" t="s">
        <v>4</v>
      </c>
      <c r="C213" s="35">
        <v>60.15</v>
      </c>
      <c r="D213" s="35">
        <f t="shared" si="31"/>
        <v>0.14985014985013922</v>
      </c>
      <c r="E213" s="36">
        <f t="shared" si="32"/>
        <v>2.0356234096692072</v>
      </c>
      <c r="F213" s="36">
        <f t="shared" si="33"/>
        <v>7.4490889603429755</v>
      </c>
    </row>
    <row r="214" spans="1:6" ht="12.75" customHeight="1" x14ac:dyDescent="0.2">
      <c r="A214" s="22"/>
      <c r="B214" s="23" t="s">
        <v>5</v>
      </c>
      <c r="C214" s="35">
        <v>60.43</v>
      </c>
      <c r="D214" s="35">
        <f t="shared" si="31"/>
        <v>0.4655029093931784</v>
      </c>
      <c r="E214" s="36">
        <f t="shared" si="32"/>
        <v>2.510602205258694</v>
      </c>
      <c r="F214" s="36">
        <f t="shared" si="33"/>
        <v>7.8336902212705173</v>
      </c>
    </row>
    <row r="215" spans="1:6" ht="12.75" customHeight="1" x14ac:dyDescent="0.2">
      <c r="A215" s="22"/>
      <c r="B215" s="23" t="s">
        <v>6</v>
      </c>
      <c r="C215" s="35">
        <v>60.72</v>
      </c>
      <c r="D215" s="35">
        <f t="shared" si="31"/>
        <v>0.47989409233823999</v>
      </c>
      <c r="E215" s="36">
        <f t="shared" si="32"/>
        <v>3.0025445292620745</v>
      </c>
      <c r="F215" s="36">
        <f t="shared" si="33"/>
        <v>8.273894436519269</v>
      </c>
    </row>
    <row r="216" spans="1:6" ht="16.5" customHeight="1" x14ac:dyDescent="0.2">
      <c r="A216" s="22"/>
      <c r="B216" s="23" t="s">
        <v>7</v>
      </c>
      <c r="C216" s="35">
        <v>62.47</v>
      </c>
      <c r="D216" s="35">
        <f t="shared" si="31"/>
        <v>2.8820816864295162</v>
      </c>
      <c r="E216" s="36">
        <f t="shared" si="32"/>
        <v>5.9711620016963396</v>
      </c>
      <c r="F216" s="36">
        <f t="shared" si="33"/>
        <v>9.041717577238618</v>
      </c>
    </row>
    <row r="217" spans="1:6" ht="12.75" customHeight="1" x14ac:dyDescent="0.2">
      <c r="A217" s="22"/>
      <c r="B217" s="23" t="s">
        <v>8</v>
      </c>
      <c r="C217" s="35">
        <v>62.89</v>
      </c>
      <c r="D217" s="35">
        <f t="shared" si="31"/>
        <v>0.67232271490316187</v>
      </c>
      <c r="E217" s="36">
        <f t="shared" si="32"/>
        <v>6.683630195080581</v>
      </c>
      <c r="F217" s="36">
        <f t="shared" si="33"/>
        <v>8.2257786955773469</v>
      </c>
    </row>
    <row r="218" spans="1:6" ht="12.75" customHeight="1" x14ac:dyDescent="0.2">
      <c r="A218" s="22"/>
      <c r="B218" s="23" t="s">
        <v>9</v>
      </c>
      <c r="C218" s="35">
        <v>63.61</v>
      </c>
      <c r="D218" s="35">
        <f>((C218/C217)-1)*100</f>
        <v>1.1448560979487876</v>
      </c>
      <c r="E218" s="36">
        <f>((C218/C$211)-1)*100</f>
        <v>7.9050042408820964</v>
      </c>
      <c r="F218" s="36">
        <f>((C218/C206)-1)*100</f>
        <v>9.0893500257245741</v>
      </c>
    </row>
    <row r="219" spans="1:6" ht="12.75" customHeight="1" x14ac:dyDescent="0.2">
      <c r="A219" s="22"/>
      <c r="B219" s="23" t="s">
        <v>10</v>
      </c>
      <c r="C219" s="35">
        <v>63.82</v>
      </c>
      <c r="D219" s="35">
        <f>((C219/C218)-1)*100</f>
        <v>0.33013677094797522</v>
      </c>
      <c r="E219" s="36">
        <f>((C219/C$211)-1)*100</f>
        <v>8.2612383375742162</v>
      </c>
      <c r="F219" s="36">
        <f>((C219/C207)-1)*100</f>
        <v>9.187339606501288</v>
      </c>
    </row>
    <row r="220" spans="1:6" ht="13.5" customHeight="1" x14ac:dyDescent="0.2">
      <c r="A220" s="22"/>
      <c r="B220" s="23" t="s">
        <v>11</v>
      </c>
      <c r="C220" s="35">
        <v>63.82</v>
      </c>
      <c r="D220" s="35">
        <f>((C220/C219)-1)*100</f>
        <v>0</v>
      </c>
      <c r="E220" s="36">
        <f>((C220/C$211)-1)*100</f>
        <v>8.2612383375742162</v>
      </c>
      <c r="F220" s="36">
        <f>((C220/C208)-1)*100</f>
        <v>8.9450324342779108</v>
      </c>
    </row>
    <row r="221" spans="1:6" ht="12.75" customHeight="1" x14ac:dyDescent="0.2">
      <c r="A221" s="22"/>
      <c r="B221" s="23" t="s">
        <v>12</v>
      </c>
      <c r="C221" s="35">
        <v>63.82</v>
      </c>
      <c r="D221" s="35">
        <f>((C221/C220)-1)*100</f>
        <v>0</v>
      </c>
      <c r="E221" s="36">
        <f>((C221/C$211)-1)*100</f>
        <v>8.2612383375742162</v>
      </c>
      <c r="F221" s="36">
        <f>((C221/C209)-1)*100</f>
        <v>8.5558768498043882</v>
      </c>
    </row>
    <row r="222" spans="1:6" ht="12.75" customHeight="1" x14ac:dyDescent="0.2">
      <c r="A222" s="22"/>
      <c r="B222" s="23" t="s">
        <v>13</v>
      </c>
      <c r="C222" s="35">
        <v>63.93</v>
      </c>
      <c r="D222" s="35">
        <f t="shared" si="29"/>
        <v>0.17235976183014312</v>
      </c>
      <c r="E222" s="36">
        <f t="shared" ref="E222" si="34">((C222/C$211)-1)*100</f>
        <v>8.4478371501272242</v>
      </c>
      <c r="F222" s="36">
        <f t="shared" si="30"/>
        <v>8.6136595310907218</v>
      </c>
    </row>
    <row r="223" spans="1:6" ht="12.75" customHeight="1" x14ac:dyDescent="0.2">
      <c r="A223" s="45"/>
      <c r="B223" s="46" t="s">
        <v>14</v>
      </c>
      <c r="C223" s="47">
        <v>64.02</v>
      </c>
      <c r="D223" s="47">
        <f t="shared" ref="D223:D235" si="35">((C223/C222)-1)*100</f>
        <v>0.14077897700608411</v>
      </c>
      <c r="E223" s="37">
        <f>((C223/C$211)-1)*100</f>
        <v>8.6005089058524007</v>
      </c>
      <c r="F223" s="36">
        <f t="shared" ref="F223:F235" si="36">((C223/C211)-1)*100</f>
        <v>8.6005089058524007</v>
      </c>
    </row>
    <row r="224" spans="1:6" ht="12.75" customHeight="1" x14ac:dyDescent="0.2">
      <c r="A224" s="27">
        <v>2025</v>
      </c>
      <c r="B224" s="28" t="s">
        <v>37</v>
      </c>
      <c r="C224" s="33">
        <v>64.09</v>
      </c>
      <c r="D224" s="33">
        <f>((C224/C223)-1)*100</f>
        <v>0.10934083099032321</v>
      </c>
      <c r="E224" s="34">
        <f>((C224/C$223)-1)*100</f>
        <v>0.10934083099032321</v>
      </c>
      <c r="F224" s="34">
        <f>((C224/C212)-1)*100</f>
        <v>6.7099567099567103</v>
      </c>
    </row>
    <row r="225" spans="1:6" ht="12.75" hidden="1" customHeight="1" x14ac:dyDescent="0.2">
      <c r="A225" s="22"/>
      <c r="B225" s="23" t="s">
        <v>4</v>
      </c>
      <c r="C225" s="35"/>
      <c r="D225" s="35">
        <f t="shared" si="35"/>
        <v>-100</v>
      </c>
      <c r="E225" s="36">
        <f t="shared" ref="E224:E235" si="37">((C225/C$223)-1)*100</f>
        <v>-100</v>
      </c>
      <c r="F225" s="36">
        <f t="shared" si="36"/>
        <v>-100</v>
      </c>
    </row>
    <row r="226" spans="1:6" ht="12.75" hidden="1" customHeight="1" x14ac:dyDescent="0.2">
      <c r="A226" s="22"/>
      <c r="B226" s="23" t="s">
        <v>5</v>
      </c>
      <c r="C226" s="35"/>
      <c r="D226" s="35" t="e">
        <f t="shared" si="35"/>
        <v>#DIV/0!</v>
      </c>
      <c r="E226" s="36">
        <f t="shared" si="37"/>
        <v>-100</v>
      </c>
      <c r="F226" s="36">
        <f t="shared" si="36"/>
        <v>-100</v>
      </c>
    </row>
    <row r="227" spans="1:6" ht="12.75" hidden="1" customHeight="1" x14ac:dyDescent="0.2">
      <c r="A227" s="22"/>
      <c r="B227" s="23" t="s">
        <v>6</v>
      </c>
      <c r="C227" s="35"/>
      <c r="D227" s="35" t="e">
        <f t="shared" si="35"/>
        <v>#DIV/0!</v>
      </c>
      <c r="E227" s="36">
        <f t="shared" si="37"/>
        <v>-100</v>
      </c>
      <c r="F227" s="36">
        <f t="shared" si="36"/>
        <v>-100</v>
      </c>
    </row>
    <row r="228" spans="1:6" ht="16.5" hidden="1" customHeight="1" x14ac:dyDescent="0.2">
      <c r="A228" s="22"/>
      <c r="B228" s="23" t="s">
        <v>7</v>
      </c>
      <c r="C228" s="35"/>
      <c r="D228" s="35" t="e">
        <f t="shared" si="35"/>
        <v>#DIV/0!</v>
      </c>
      <c r="E228" s="36">
        <f t="shared" si="37"/>
        <v>-100</v>
      </c>
      <c r="F228" s="36">
        <f t="shared" si="36"/>
        <v>-100</v>
      </c>
    </row>
    <row r="229" spans="1:6" ht="12.75" hidden="1" customHeight="1" x14ac:dyDescent="0.2">
      <c r="A229" s="22"/>
      <c r="B229" s="23" t="s">
        <v>8</v>
      </c>
      <c r="C229" s="35"/>
      <c r="D229" s="35" t="e">
        <f t="shared" si="35"/>
        <v>#DIV/0!</v>
      </c>
      <c r="E229" s="36">
        <f t="shared" si="37"/>
        <v>-100</v>
      </c>
      <c r="F229" s="36">
        <f t="shared" si="36"/>
        <v>-100</v>
      </c>
    </row>
    <row r="230" spans="1:6" ht="12.75" hidden="1" customHeight="1" x14ac:dyDescent="0.2">
      <c r="A230" s="22"/>
      <c r="B230" s="23" t="s">
        <v>9</v>
      </c>
      <c r="C230" s="35"/>
      <c r="D230" s="35" t="e">
        <f t="shared" si="35"/>
        <v>#DIV/0!</v>
      </c>
      <c r="E230" s="36">
        <f t="shared" si="37"/>
        <v>-100</v>
      </c>
      <c r="F230" s="36">
        <f t="shared" si="36"/>
        <v>-100</v>
      </c>
    </row>
    <row r="231" spans="1:6" ht="12.75" hidden="1" customHeight="1" x14ac:dyDescent="0.2">
      <c r="A231" s="22"/>
      <c r="B231" s="23" t="s">
        <v>10</v>
      </c>
      <c r="C231" s="35"/>
      <c r="D231" s="35" t="e">
        <f t="shared" si="35"/>
        <v>#DIV/0!</v>
      </c>
      <c r="E231" s="36">
        <f t="shared" si="37"/>
        <v>-100</v>
      </c>
      <c r="F231" s="36">
        <f t="shared" si="36"/>
        <v>-100</v>
      </c>
    </row>
    <row r="232" spans="1:6" ht="13.5" hidden="1" customHeight="1" x14ac:dyDescent="0.2">
      <c r="A232" s="22"/>
      <c r="B232" s="23" t="s">
        <v>11</v>
      </c>
      <c r="C232" s="35"/>
      <c r="D232" s="35" t="e">
        <f t="shared" si="35"/>
        <v>#DIV/0!</v>
      </c>
      <c r="E232" s="36">
        <f t="shared" si="37"/>
        <v>-100</v>
      </c>
      <c r="F232" s="36">
        <f t="shared" si="36"/>
        <v>-100</v>
      </c>
    </row>
    <row r="233" spans="1:6" ht="12.75" hidden="1" customHeight="1" x14ac:dyDescent="0.2">
      <c r="A233" s="22"/>
      <c r="B233" s="23" t="s">
        <v>12</v>
      </c>
      <c r="C233" s="35"/>
      <c r="D233" s="35" t="e">
        <f t="shared" si="35"/>
        <v>#DIV/0!</v>
      </c>
      <c r="E233" s="36">
        <f t="shared" si="37"/>
        <v>-100</v>
      </c>
      <c r="F233" s="36">
        <f t="shared" si="36"/>
        <v>-100</v>
      </c>
    </row>
    <row r="234" spans="1:6" ht="12.75" hidden="1" customHeight="1" x14ac:dyDescent="0.2">
      <c r="A234" s="22"/>
      <c r="B234" s="23" t="s">
        <v>13</v>
      </c>
      <c r="C234" s="35"/>
      <c r="D234" s="35" t="e">
        <f t="shared" si="35"/>
        <v>#DIV/0!</v>
      </c>
      <c r="E234" s="36">
        <f t="shared" si="37"/>
        <v>-100</v>
      </c>
      <c r="F234" s="36">
        <f t="shared" si="36"/>
        <v>-100</v>
      </c>
    </row>
    <row r="235" spans="1:6" ht="12.75" hidden="1" customHeight="1" x14ac:dyDescent="0.2">
      <c r="A235" s="45"/>
      <c r="B235" s="46" t="s">
        <v>14</v>
      </c>
      <c r="C235" s="47"/>
      <c r="D235" s="47" t="e">
        <f t="shared" si="35"/>
        <v>#DIV/0!</v>
      </c>
      <c r="E235" s="36">
        <f t="shared" si="37"/>
        <v>-100</v>
      </c>
      <c r="F235" s="36">
        <f t="shared" si="36"/>
        <v>-100</v>
      </c>
    </row>
    <row r="236" spans="1:6" x14ac:dyDescent="0.2">
      <c r="A236" s="44" t="s">
        <v>61</v>
      </c>
      <c r="B236" s="19"/>
      <c r="C236" s="38"/>
      <c r="D236" s="38"/>
      <c r="E236" s="38"/>
      <c r="F236" s="38"/>
    </row>
    <row r="237" spans="1:6" x14ac:dyDescent="0.2">
      <c r="A237" s="44" t="s">
        <v>62</v>
      </c>
      <c r="B237" s="32"/>
      <c r="C237" s="39"/>
      <c r="D237" s="39"/>
      <c r="E237" s="39"/>
      <c r="F237" s="39"/>
    </row>
    <row r="238" spans="1:6" x14ac:dyDescent="0.2">
      <c r="A238" s="6" t="s">
        <v>63</v>
      </c>
      <c r="B238" s="32"/>
      <c r="C238" s="39"/>
      <c r="D238" s="39"/>
      <c r="E238" s="39"/>
      <c r="F238" s="39"/>
    </row>
    <row r="239" spans="1:6" x14ac:dyDescent="0.2">
      <c r="A239" s="6" t="s">
        <v>64</v>
      </c>
      <c r="B239" s="32"/>
      <c r="C239" s="39"/>
      <c r="D239" s="39"/>
      <c r="E239" s="39"/>
      <c r="F239" s="39"/>
    </row>
    <row r="240" spans="1:6" x14ac:dyDescent="0.2">
      <c r="A240" s="7" t="s">
        <v>38</v>
      </c>
    </row>
    <row r="241" spans="1:1" x14ac:dyDescent="0.2">
      <c r="A241" s="7" t="s">
        <v>39</v>
      </c>
    </row>
    <row r="242" spans="1:1" x14ac:dyDescent="0.2">
      <c r="A242" s="8" t="s">
        <v>40</v>
      </c>
    </row>
    <row r="243" spans="1:1" x14ac:dyDescent="0.2">
      <c r="A243" s="8" t="s">
        <v>41</v>
      </c>
    </row>
    <row r="244" spans="1:1" x14ac:dyDescent="0.2">
      <c r="A244" s="8" t="s">
        <v>42</v>
      </c>
    </row>
    <row r="245" spans="1:1" x14ac:dyDescent="0.2">
      <c r="A245" s="8" t="s">
        <v>43</v>
      </c>
    </row>
    <row r="246" spans="1:1" x14ac:dyDescent="0.2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2013-05-16T20:56:31Z</cp:lastPrinted>
  <dcterms:created xsi:type="dcterms:W3CDTF">2000-03-02T17:25:21Z</dcterms:created>
  <dcterms:modified xsi:type="dcterms:W3CDTF">2025-03-14T18:18:24Z</dcterms:modified>
</cp:coreProperties>
</file>