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SEM DESONERAÇÃO MAO DE OBRA\"/>
    </mc:Choice>
  </mc:AlternateContent>
  <xr:revisionPtr revIDLastSave="0" documentId="13_ncr:1_{0A5EC9BA-170F-499D-B38A-22321E90E502}" xr6:coauthVersionLast="47" xr6:coauthVersionMax="47" xr10:uidLastSave="{00000000-0000-0000-0000-000000000000}"/>
  <bookViews>
    <workbookView xWindow="-120" yWindow="-120" windowWidth="20730" windowHeight="11160" tabRatio="86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SC!$A$1:$F$236</definedName>
    <definedName name="_xlnm.Print_Area" localSheetId="18">SE!$A$1:$F$236</definedName>
    <definedName name="_xlnm.Print_Area" localSheetId="19">SP!$A$1:$F$236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5" i="22" l="1"/>
  <c r="E225" i="22"/>
  <c r="D225" i="22"/>
  <c r="F225" i="21"/>
  <c r="E225" i="21"/>
  <c r="D225" i="21"/>
  <c r="F225" i="8"/>
  <c r="E225" i="8"/>
  <c r="D225" i="8"/>
  <c r="F225" i="19"/>
  <c r="E225" i="19"/>
  <c r="D225" i="19"/>
  <c r="F225" i="20"/>
  <c r="E225" i="20"/>
  <c r="D225" i="20"/>
  <c r="F225" i="7"/>
  <c r="E225" i="7"/>
  <c r="D225" i="7"/>
  <c r="F225" i="17"/>
  <c r="E225" i="17"/>
  <c r="D225" i="17"/>
  <c r="F225" i="18"/>
  <c r="E225" i="18"/>
  <c r="D225" i="18"/>
  <c r="F225" i="6"/>
  <c r="E225" i="6"/>
  <c r="D225" i="6"/>
  <c r="F225" i="15"/>
  <c r="E225" i="15"/>
  <c r="D225" i="15"/>
  <c r="F225" i="16"/>
  <c r="E225" i="16"/>
  <c r="D225" i="16"/>
  <c r="F225" i="5"/>
  <c r="E225" i="5"/>
  <c r="D225" i="5"/>
  <c r="F225" i="14"/>
  <c r="E225" i="14"/>
  <c r="D225" i="14"/>
  <c r="F225" i="13"/>
  <c r="E225" i="13"/>
  <c r="D225" i="13"/>
  <c r="F225" i="4"/>
  <c r="E225" i="4"/>
  <c r="D225" i="4"/>
  <c r="F225" i="11"/>
  <c r="E225" i="11"/>
  <c r="D225" i="11"/>
  <c r="F225" i="12"/>
  <c r="E225" i="12"/>
  <c r="D225" i="12"/>
  <c r="F225" i="3"/>
  <c r="E225" i="3"/>
  <c r="D225" i="3"/>
  <c r="F225" i="9"/>
  <c r="E225" i="9"/>
  <c r="D225" i="9"/>
  <c r="F225" i="10"/>
  <c r="E225" i="10"/>
  <c r="D225" i="10"/>
  <c r="F225" i="2"/>
  <c r="E225" i="2"/>
  <c r="D225" i="2"/>
  <c r="F224" i="22"/>
  <c r="E224" i="22"/>
  <c r="D224" i="22"/>
  <c r="F224" i="21"/>
  <c r="E224" i="21"/>
  <c r="D224" i="21"/>
  <c r="F224" i="8"/>
  <c r="E224" i="8"/>
  <c r="D224" i="8"/>
  <c r="F224" i="19"/>
  <c r="E224" i="19"/>
  <c r="D224" i="19"/>
  <c r="F224" i="20"/>
  <c r="E224" i="20"/>
  <c r="D224" i="20"/>
  <c r="F224" i="7"/>
  <c r="E224" i="7"/>
  <c r="D224" i="7"/>
  <c r="F224" i="17"/>
  <c r="E224" i="17"/>
  <c r="D224" i="17"/>
  <c r="F224" i="18"/>
  <c r="E224" i="18"/>
  <c r="D224" i="18"/>
  <c r="F224" i="6"/>
  <c r="E224" i="6"/>
  <c r="D224" i="6"/>
  <c r="F224" i="15"/>
  <c r="E224" i="15"/>
  <c r="D224" i="15"/>
  <c r="F224" i="16"/>
  <c r="E224" i="16"/>
  <c r="D224" i="16"/>
  <c r="F224" i="5"/>
  <c r="E224" i="5"/>
  <c r="D224" i="5"/>
  <c r="F224" i="14"/>
  <c r="E224" i="14"/>
  <c r="D224" i="14"/>
  <c r="F224" i="13"/>
  <c r="E224" i="13"/>
  <c r="D224" i="13"/>
  <c r="F224" i="4"/>
  <c r="E224" i="4"/>
  <c r="D224" i="4"/>
  <c r="F224" i="11"/>
  <c r="E224" i="11"/>
  <c r="D224" i="11"/>
  <c r="F224" i="12"/>
  <c r="E224" i="12"/>
  <c r="D224" i="12"/>
  <c r="F224" i="3"/>
  <c r="E224" i="3"/>
  <c r="D224" i="3"/>
  <c r="F224" i="9"/>
  <c r="E224" i="9"/>
  <c r="D224" i="9"/>
  <c r="F224" i="10"/>
  <c r="E224" i="10"/>
  <c r="D224" i="10"/>
  <c r="F224" i="2"/>
  <c r="E224" i="2"/>
  <c r="D224" i="2"/>
  <c r="E235" i="2"/>
  <c r="E234" i="2"/>
  <c r="E233" i="2"/>
  <c r="E232" i="2"/>
  <c r="E231" i="2"/>
  <c r="E230" i="2"/>
  <c r="E229" i="2"/>
  <c r="E228" i="2"/>
  <c r="E227" i="2"/>
  <c r="E226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26" i="2"/>
  <c r="D226" i="2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27" i="10"/>
  <c r="E227" i="10"/>
  <c r="D227" i="10"/>
  <c r="F226" i="10"/>
  <c r="E226" i="10"/>
  <c r="D226" i="10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27" i="9"/>
  <c r="E227" i="9"/>
  <c r="D227" i="9"/>
  <c r="F226" i="9"/>
  <c r="E226" i="9"/>
  <c r="D226" i="9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30" i="3"/>
  <c r="E230" i="3"/>
  <c r="D230" i="3"/>
  <c r="F229" i="3"/>
  <c r="E229" i="3"/>
  <c r="D229" i="3"/>
  <c r="F228" i="3"/>
  <c r="E228" i="3"/>
  <c r="D228" i="3"/>
  <c r="F227" i="3"/>
  <c r="E227" i="3"/>
  <c r="D227" i="3"/>
  <c r="F226" i="3"/>
  <c r="E226" i="3"/>
  <c r="D226" i="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27" i="11"/>
  <c r="E227" i="11"/>
  <c r="D227" i="11"/>
  <c r="F226" i="11"/>
  <c r="E226" i="11"/>
  <c r="D226" i="11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27" i="4"/>
  <c r="E227" i="4"/>
  <c r="D227" i="4"/>
  <c r="F226" i="4"/>
  <c r="E226" i="4"/>
  <c r="D226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27" i="13"/>
  <c r="E227" i="13"/>
  <c r="D227" i="13"/>
  <c r="F226" i="13"/>
  <c r="E226" i="13"/>
  <c r="D226" i="13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27" i="14"/>
  <c r="E227" i="14"/>
  <c r="D227" i="14"/>
  <c r="F226" i="14"/>
  <c r="E226" i="14"/>
  <c r="D226" i="14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27" i="5"/>
  <c r="E227" i="5"/>
  <c r="D227" i="5"/>
  <c r="F226" i="5"/>
  <c r="E226" i="5"/>
  <c r="D226" i="5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27" i="16"/>
  <c r="E227" i="16"/>
  <c r="D227" i="16"/>
  <c r="F226" i="16"/>
  <c r="E226" i="16"/>
  <c r="D226" i="16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27" i="15"/>
  <c r="E227" i="15"/>
  <c r="D227" i="15"/>
  <c r="F226" i="15"/>
  <c r="E226" i="15"/>
  <c r="D226" i="15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27" i="6"/>
  <c r="E227" i="6"/>
  <c r="D227" i="6"/>
  <c r="F226" i="6"/>
  <c r="E226" i="6"/>
  <c r="D226" i="6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27" i="18"/>
  <c r="E227" i="18"/>
  <c r="D227" i="18"/>
  <c r="F226" i="18"/>
  <c r="E226" i="18"/>
  <c r="D226" i="18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29" i="17"/>
  <c r="E229" i="17"/>
  <c r="D229" i="17"/>
  <c r="F228" i="17"/>
  <c r="E228" i="17"/>
  <c r="D228" i="17"/>
  <c r="F227" i="17"/>
  <c r="E227" i="17"/>
  <c r="D227" i="17"/>
  <c r="F226" i="17"/>
  <c r="E226" i="17"/>
  <c r="D226" i="17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29" i="20"/>
  <c r="E229" i="20"/>
  <c r="D229" i="20"/>
  <c r="F228" i="20"/>
  <c r="E228" i="20"/>
  <c r="D228" i="20"/>
  <c r="F227" i="20"/>
  <c r="E227" i="20"/>
  <c r="D227" i="20"/>
  <c r="F226" i="20"/>
  <c r="E226" i="20"/>
  <c r="D226" i="20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29" i="19"/>
  <c r="E229" i="19"/>
  <c r="D229" i="19"/>
  <c r="F228" i="19"/>
  <c r="E228" i="19"/>
  <c r="D228" i="19"/>
  <c r="F227" i="19"/>
  <c r="E227" i="19"/>
  <c r="D227" i="19"/>
  <c r="F226" i="19"/>
  <c r="E226" i="19"/>
  <c r="D226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27" i="8"/>
  <c r="E227" i="8"/>
  <c r="D227" i="8"/>
  <c r="F226" i="8"/>
  <c r="E226" i="8"/>
  <c r="D226" i="8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29" i="21"/>
  <c r="E229" i="21"/>
  <c r="D229" i="21"/>
  <c r="F228" i="21"/>
  <c r="E228" i="21"/>
  <c r="D228" i="21"/>
  <c r="F227" i="21"/>
  <c r="E227" i="21"/>
  <c r="D227" i="21"/>
  <c r="F226" i="21"/>
  <c r="E226" i="21"/>
  <c r="D226" i="21"/>
  <c r="D235" i="22"/>
  <c r="D234" i="22"/>
  <c r="D233" i="22"/>
  <c r="D232" i="22"/>
  <c r="D231" i="22"/>
  <c r="D230" i="22"/>
  <c r="D229" i="22"/>
  <c r="D228" i="22"/>
  <c r="D227" i="22"/>
  <c r="D226" i="22"/>
  <c r="F235" i="22"/>
  <c r="F234" i="22"/>
  <c r="F232" i="22"/>
  <c r="F231" i="22"/>
  <c r="F230" i="22"/>
  <c r="F229" i="22"/>
  <c r="F228" i="22"/>
  <c r="F227" i="22"/>
  <c r="F226" i="22"/>
  <c r="E235" i="22"/>
  <c r="E234" i="22"/>
  <c r="E233" i="22"/>
  <c r="E231" i="22"/>
  <c r="E230" i="22"/>
  <c r="E229" i="22"/>
  <c r="E228" i="22"/>
  <c r="E227" i="22"/>
  <c r="E226" i="22"/>
  <c r="E232" i="22"/>
  <c r="F233" i="22"/>
  <c r="F223" i="22"/>
  <c r="E223" i="22"/>
  <c r="D223" i="22"/>
  <c r="F223" i="21"/>
  <c r="E223" i="21"/>
  <c r="D223" i="21"/>
  <c r="F223" i="8"/>
  <c r="E223" i="8"/>
  <c r="D223" i="8"/>
  <c r="F223" i="19"/>
  <c r="E223" i="19"/>
  <c r="D223" i="19"/>
  <c r="F223" i="20"/>
  <c r="E223" i="20"/>
  <c r="D223" i="20"/>
  <c r="F223" i="7"/>
  <c r="E223" i="7"/>
  <c r="D223" i="7"/>
  <c r="F223" i="17"/>
  <c r="E223" i="17"/>
  <c r="D223" i="17"/>
  <c r="F223" i="18"/>
  <c r="E223" i="18"/>
  <c r="D223" i="18"/>
  <c r="F223" i="6"/>
  <c r="E223" i="6"/>
  <c r="D223" i="6"/>
  <c r="F223" i="15"/>
  <c r="E223" i="15"/>
  <c r="D223" i="15"/>
  <c r="F223" i="16"/>
  <c r="E223" i="16"/>
  <c r="D223" i="16"/>
  <c r="F223" i="5"/>
  <c r="E223" i="5"/>
  <c r="D223" i="5"/>
  <c r="F223" i="14"/>
  <c r="E223" i="14"/>
  <c r="D223" i="14"/>
  <c r="F223" i="13"/>
  <c r="E223" i="13"/>
  <c r="D223" i="13"/>
  <c r="F223" i="4"/>
  <c r="E223" i="4"/>
  <c r="D223" i="4"/>
  <c r="F223" i="11"/>
  <c r="E223" i="11"/>
  <c r="D223" i="11"/>
  <c r="F223" i="12"/>
  <c r="E223" i="12"/>
  <c r="D223" i="12"/>
  <c r="F223" i="3"/>
  <c r="E223" i="3"/>
  <c r="D223" i="3"/>
  <c r="F223" i="9"/>
  <c r="E223" i="9"/>
  <c r="D223" i="9"/>
  <c r="F223" i="10"/>
  <c r="E223" i="10"/>
  <c r="D223" i="10"/>
  <c r="F223" i="2"/>
  <c r="E223" i="2"/>
  <c r="D223" i="2"/>
  <c r="F221" i="22"/>
  <c r="E221" i="22"/>
  <c r="D221" i="22"/>
  <c r="F221" i="21"/>
  <c r="E221" i="21"/>
  <c r="D221" i="21"/>
  <c r="F221" i="8"/>
  <c r="E221" i="8"/>
  <c r="D221" i="8"/>
  <c r="F221" i="19"/>
  <c r="E221" i="19"/>
  <c r="D221" i="19"/>
  <c r="F221" i="20"/>
  <c r="E221" i="20"/>
  <c r="D221" i="20"/>
  <c r="F221" i="7"/>
  <c r="E221" i="7"/>
  <c r="D221" i="7"/>
  <c r="F221" i="17"/>
  <c r="E221" i="17"/>
  <c r="D221" i="17"/>
  <c r="F221" i="18"/>
  <c r="E221" i="18"/>
  <c r="D221" i="18"/>
  <c r="F221" i="6"/>
  <c r="E221" i="6"/>
  <c r="D221" i="6"/>
  <c r="F221" i="15"/>
  <c r="E221" i="15"/>
  <c r="D221" i="15"/>
  <c r="F221" i="16"/>
  <c r="E221" i="16"/>
  <c r="D221" i="16"/>
  <c r="F221" i="5"/>
  <c r="E221" i="5"/>
  <c r="D221" i="5"/>
  <c r="F221" i="14"/>
  <c r="E221" i="14"/>
  <c r="D221" i="14"/>
  <c r="F221" i="13"/>
  <c r="E221" i="13"/>
  <c r="D221" i="13"/>
  <c r="F221" i="4"/>
  <c r="E221" i="4"/>
  <c r="D221" i="4"/>
  <c r="F221" i="11"/>
  <c r="E221" i="11"/>
  <c r="D221" i="11"/>
  <c r="F221" i="12"/>
  <c r="E221" i="12"/>
  <c r="D221" i="12"/>
  <c r="F221" i="3"/>
  <c r="E221" i="3"/>
  <c r="D221" i="3"/>
  <c r="F221" i="9"/>
  <c r="E221" i="9"/>
  <c r="D221" i="9"/>
  <c r="F221" i="10"/>
  <c r="E221" i="10"/>
  <c r="D221" i="10"/>
  <c r="F221" i="2"/>
  <c r="E221" i="2"/>
  <c r="D221" i="2"/>
  <c r="F220" i="22"/>
  <c r="E220" i="22"/>
  <c r="D220" i="22"/>
  <c r="F220" i="21"/>
  <c r="E220" i="21"/>
  <c r="D220" i="21"/>
  <c r="F220" i="8"/>
  <c r="E220" i="8"/>
  <c r="D220" i="8"/>
  <c r="F220" i="19"/>
  <c r="E220" i="19"/>
  <c r="D220" i="19"/>
  <c r="F220" i="20"/>
  <c r="E220" i="20"/>
  <c r="D220" i="20"/>
  <c r="F220" i="7"/>
  <c r="E220" i="7"/>
  <c r="D220" i="7"/>
  <c r="F220" i="17"/>
  <c r="E220" i="17"/>
  <c r="D220" i="17"/>
  <c r="F220" i="18"/>
  <c r="E220" i="18"/>
  <c r="D220" i="18"/>
  <c r="F220" i="6"/>
  <c r="E220" i="6"/>
  <c r="D220" i="6"/>
  <c r="F220" i="15"/>
  <c r="E220" i="15"/>
  <c r="D220" i="15"/>
  <c r="F220" i="16"/>
  <c r="E220" i="16"/>
  <c r="D220" i="16"/>
  <c r="F220" i="5"/>
  <c r="E220" i="5"/>
  <c r="D220" i="5"/>
  <c r="F220" i="14"/>
  <c r="E220" i="14"/>
  <c r="D220" i="14"/>
  <c r="F220" i="13"/>
  <c r="E220" i="13"/>
  <c r="D220" i="13"/>
  <c r="F220" i="4"/>
  <c r="E220" i="4"/>
  <c r="D220" i="4"/>
  <c r="F220" i="11"/>
  <c r="E220" i="11"/>
  <c r="D220" i="11"/>
  <c r="F220" i="12"/>
  <c r="E220" i="12"/>
  <c r="D220" i="12"/>
  <c r="F220" i="3"/>
  <c r="E220" i="3"/>
  <c r="D220" i="3"/>
  <c r="F220" i="9"/>
  <c r="E220" i="9"/>
  <c r="D220" i="9"/>
  <c r="F220" i="10"/>
  <c r="E220" i="10"/>
  <c r="D220" i="10"/>
  <c r="F220" i="2"/>
  <c r="E220" i="2"/>
  <c r="D220" i="2"/>
  <c r="F219" i="22"/>
  <c r="E219" i="22"/>
  <c r="D219" i="22"/>
  <c r="F219" i="21"/>
  <c r="E219" i="21"/>
  <c r="D219" i="21"/>
  <c r="F219" i="8"/>
  <c r="E219" i="8"/>
  <c r="D219" i="8"/>
  <c r="F219" i="19"/>
  <c r="E219" i="19"/>
  <c r="D219" i="19"/>
  <c r="F219" i="20"/>
  <c r="E219" i="20"/>
  <c r="D219" i="20"/>
  <c r="F219" i="7"/>
  <c r="E219" i="7"/>
  <c r="D219" i="7"/>
  <c r="F219" i="17"/>
  <c r="E219" i="17"/>
  <c r="D219" i="17"/>
  <c r="F219" i="18"/>
  <c r="E219" i="18"/>
  <c r="D219" i="18"/>
  <c r="F219" i="6"/>
  <c r="E219" i="6"/>
  <c r="D219" i="6"/>
  <c r="F219" i="15"/>
  <c r="E219" i="15"/>
  <c r="D219" i="15"/>
  <c r="F219" i="16"/>
  <c r="E219" i="16"/>
  <c r="D219" i="16"/>
  <c r="F219" i="5"/>
  <c r="E219" i="5"/>
  <c r="D219" i="5"/>
  <c r="F219" i="14"/>
  <c r="E219" i="14"/>
  <c r="D219" i="14"/>
  <c r="F219" i="13"/>
  <c r="E219" i="13"/>
  <c r="D219" i="13"/>
  <c r="F219" i="4"/>
  <c r="E219" i="4"/>
  <c r="D219" i="4"/>
  <c r="F219" i="11"/>
  <c r="E219" i="11"/>
  <c r="D219" i="11"/>
  <c r="F219" i="12"/>
  <c r="E219" i="12"/>
  <c r="D219" i="12"/>
  <c r="F219" i="3"/>
  <c r="E219" i="3"/>
  <c r="D219" i="3"/>
  <c r="F219" i="9"/>
  <c r="E219" i="9"/>
  <c r="D219" i="9"/>
  <c r="F219" i="10"/>
  <c r="E219" i="10"/>
  <c r="D219" i="10"/>
  <c r="F219" i="2"/>
  <c r="E219" i="2"/>
  <c r="D219" i="2"/>
  <c r="F218" i="22"/>
  <c r="E218" i="22"/>
  <c r="D218" i="22"/>
  <c r="F218" i="21"/>
  <c r="E218" i="21"/>
  <c r="D218" i="21"/>
  <c r="F218" i="8"/>
  <c r="E218" i="8"/>
  <c r="D218" i="8"/>
  <c r="F218" i="19"/>
  <c r="E218" i="19"/>
  <c r="D218" i="19"/>
  <c r="F218" i="20"/>
  <c r="E218" i="20"/>
  <c r="D218" i="20"/>
  <c r="F218" i="7"/>
  <c r="E218" i="7"/>
  <c r="D218" i="7"/>
  <c r="F218" i="17"/>
  <c r="E218" i="17"/>
  <c r="D218" i="17"/>
  <c r="F218" i="18"/>
  <c r="E218" i="18"/>
  <c r="D218" i="18"/>
  <c r="F218" i="6"/>
  <c r="E218" i="6"/>
  <c r="D218" i="6"/>
  <c r="F218" i="15"/>
  <c r="E218" i="15"/>
  <c r="D218" i="15"/>
  <c r="F218" i="16"/>
  <c r="E218" i="16"/>
  <c r="D218" i="16"/>
  <c r="F218" i="5"/>
  <c r="E218" i="5"/>
  <c r="D218" i="5"/>
  <c r="F218" i="14"/>
  <c r="E218" i="14"/>
  <c r="D218" i="14"/>
  <c r="F218" i="13"/>
  <c r="E218" i="13"/>
  <c r="D218" i="13"/>
  <c r="F218" i="4"/>
  <c r="E218" i="4"/>
  <c r="D218" i="4"/>
  <c r="F218" i="11"/>
  <c r="E218" i="11"/>
  <c r="D218" i="11"/>
  <c r="F218" i="12"/>
  <c r="E218" i="12"/>
  <c r="D218" i="12"/>
  <c r="F218" i="3"/>
  <c r="E218" i="3"/>
  <c r="D218" i="3"/>
  <c r="F218" i="9"/>
  <c r="E218" i="9"/>
  <c r="D218" i="9"/>
  <c r="F218" i="10"/>
  <c r="E218" i="10"/>
  <c r="D218" i="10"/>
  <c r="F218" i="2"/>
  <c r="E218" i="2"/>
  <c r="D218" i="2"/>
  <c r="F217" i="22"/>
  <c r="E217" i="22"/>
  <c r="D217" i="22"/>
  <c r="F217" i="21"/>
  <c r="E217" i="21"/>
  <c r="D217" i="21"/>
  <c r="F217" i="8"/>
  <c r="E217" i="8"/>
  <c r="D217" i="8"/>
  <c r="F217" i="19"/>
  <c r="E217" i="19"/>
  <c r="D217" i="19"/>
  <c r="F217" i="20"/>
  <c r="E217" i="20"/>
  <c r="D217" i="20"/>
  <c r="F217" i="7"/>
  <c r="E217" i="7"/>
  <c r="D217" i="7"/>
  <c r="F217" i="17"/>
  <c r="E217" i="17"/>
  <c r="D217" i="17"/>
  <c r="F217" i="18"/>
  <c r="E217" i="18"/>
  <c r="D217" i="18"/>
  <c r="F217" i="6"/>
  <c r="E217" i="6"/>
  <c r="D217" i="6"/>
  <c r="F217" i="15"/>
  <c r="E217" i="15"/>
  <c r="D217" i="15"/>
  <c r="F217" i="16"/>
  <c r="E217" i="16"/>
  <c r="D217" i="16"/>
  <c r="F217" i="5"/>
  <c r="E217" i="5"/>
  <c r="D217" i="5"/>
  <c r="F217" i="14"/>
  <c r="E217" i="14"/>
  <c r="D217" i="14"/>
  <c r="F217" i="13"/>
  <c r="E217" i="13"/>
  <c r="D217" i="13"/>
  <c r="F217" i="4"/>
  <c r="E217" i="4"/>
  <c r="D217" i="4"/>
  <c r="F217" i="11"/>
  <c r="E217" i="11"/>
  <c r="D217" i="11"/>
  <c r="F217" i="12"/>
  <c r="E217" i="12"/>
  <c r="D217" i="12"/>
  <c r="F217" i="3"/>
  <c r="E217" i="3"/>
  <c r="D217" i="3"/>
  <c r="F217" i="9"/>
  <c r="E217" i="9"/>
  <c r="D217" i="9"/>
  <c r="F217" i="10"/>
  <c r="E217" i="10"/>
  <c r="D217" i="10"/>
  <c r="F217" i="2"/>
  <c r="E217" i="2"/>
  <c r="D217" i="2"/>
  <c r="F216" i="22"/>
  <c r="E216" i="22"/>
  <c r="D216" i="22"/>
  <c r="F216" i="21"/>
  <c r="E216" i="21"/>
  <c r="D216" i="21"/>
  <c r="F216" i="8"/>
  <c r="E216" i="8"/>
  <c r="D216" i="8"/>
  <c r="F216" i="19"/>
  <c r="E216" i="19"/>
  <c r="D216" i="19"/>
  <c r="F216" i="20"/>
  <c r="E216" i="20"/>
  <c r="D216" i="20"/>
  <c r="F216" i="7"/>
  <c r="E216" i="7"/>
  <c r="D216" i="7"/>
  <c r="F216" i="17"/>
  <c r="E216" i="17"/>
  <c r="D216" i="17"/>
  <c r="F216" i="18"/>
  <c r="E216" i="18"/>
  <c r="D216" i="18"/>
  <c r="F216" i="6"/>
  <c r="E216" i="6"/>
  <c r="D216" i="6"/>
  <c r="F216" i="15"/>
  <c r="E216" i="15"/>
  <c r="D216" i="15"/>
  <c r="F216" i="16"/>
  <c r="E216" i="16"/>
  <c r="D216" i="16"/>
  <c r="F216" i="5"/>
  <c r="E216" i="5"/>
  <c r="D216" i="5"/>
  <c r="F216" i="14"/>
  <c r="E216" i="14"/>
  <c r="D216" i="14"/>
  <c r="F216" i="13"/>
  <c r="E216" i="13"/>
  <c r="D216" i="13"/>
  <c r="F216" i="4"/>
  <c r="E216" i="4"/>
  <c r="D216" i="4"/>
  <c r="F216" i="11"/>
  <c r="E216" i="11"/>
  <c r="D216" i="11"/>
  <c r="F216" i="12"/>
  <c r="E216" i="12"/>
  <c r="D216" i="12"/>
  <c r="F216" i="3"/>
  <c r="E216" i="3"/>
  <c r="D216" i="3"/>
  <c r="F216" i="9"/>
  <c r="E216" i="9"/>
  <c r="D216" i="9"/>
  <c r="F216" i="10"/>
  <c r="E216" i="10"/>
  <c r="D216" i="10"/>
  <c r="F216" i="2"/>
  <c r="E216" i="2"/>
  <c r="D216" i="2"/>
  <c r="F215" i="22"/>
  <c r="E215" i="22"/>
  <c r="D215" i="22"/>
  <c r="F215" i="21"/>
  <c r="E215" i="21"/>
  <c r="D215" i="21"/>
  <c r="F215" i="8"/>
  <c r="E215" i="8"/>
  <c r="D215" i="8"/>
  <c r="F215" i="19"/>
  <c r="E215" i="19"/>
  <c r="D215" i="19"/>
  <c r="F215" i="20"/>
  <c r="E215" i="20"/>
  <c r="D215" i="20"/>
  <c r="F215" i="7"/>
  <c r="E215" i="7"/>
  <c r="D215" i="7"/>
  <c r="F215" i="17"/>
  <c r="E215" i="17"/>
  <c r="D215" i="17"/>
  <c r="F215" i="18"/>
  <c r="E215" i="18"/>
  <c r="D215" i="18"/>
  <c r="F215" i="6"/>
  <c r="E215" i="6"/>
  <c r="D215" i="6"/>
  <c r="F215" i="15"/>
  <c r="E215" i="15"/>
  <c r="D215" i="15"/>
  <c r="F215" i="16"/>
  <c r="E215" i="16"/>
  <c r="D215" i="16"/>
  <c r="F215" i="5"/>
  <c r="E215" i="5"/>
  <c r="D215" i="5"/>
  <c r="F215" i="14"/>
  <c r="E215" i="14"/>
  <c r="D215" i="14"/>
  <c r="F215" i="13"/>
  <c r="E215" i="13"/>
  <c r="D215" i="13"/>
  <c r="F215" i="4"/>
  <c r="E215" i="4"/>
  <c r="D215" i="4"/>
  <c r="F215" i="11"/>
  <c r="E215" i="11"/>
  <c r="D215" i="11"/>
  <c r="F215" i="12"/>
  <c r="E215" i="12"/>
  <c r="D215" i="12"/>
  <c r="F215" i="3"/>
  <c r="E215" i="3"/>
  <c r="D215" i="3"/>
  <c r="F215" i="9"/>
  <c r="E215" i="9"/>
  <c r="D215" i="9"/>
  <c r="F215" i="10"/>
  <c r="E215" i="10"/>
  <c r="D215" i="10"/>
  <c r="F215" i="2"/>
  <c r="E215" i="2"/>
  <c r="D215" i="2"/>
  <c r="F214" i="22"/>
  <c r="E214" i="22"/>
  <c r="D214" i="22"/>
  <c r="F214" i="21"/>
  <c r="E214" i="21"/>
  <c r="D214" i="21"/>
  <c r="F214" i="8"/>
  <c r="E214" i="8"/>
  <c r="D214" i="8"/>
  <c r="F214" i="19"/>
  <c r="E214" i="19"/>
  <c r="D214" i="19"/>
  <c r="F214" i="20"/>
  <c r="E214" i="20"/>
  <c r="D214" i="20"/>
  <c r="F214" i="7"/>
  <c r="E214" i="7"/>
  <c r="D214" i="7"/>
  <c r="F214" i="17"/>
  <c r="E214" i="17"/>
  <c r="D214" i="17"/>
  <c r="F214" i="18"/>
  <c r="E214" i="18"/>
  <c r="D214" i="18"/>
  <c r="F214" i="6"/>
  <c r="E214" i="6"/>
  <c r="D214" i="6"/>
  <c r="F214" i="15"/>
  <c r="E214" i="15"/>
  <c r="D214" i="15"/>
  <c r="F214" i="16"/>
  <c r="E214" i="16"/>
  <c r="D214" i="16"/>
  <c r="F214" i="5"/>
  <c r="E214" i="5"/>
  <c r="D214" i="5"/>
  <c r="F214" i="14"/>
  <c r="E214" i="14"/>
  <c r="D214" i="14"/>
  <c r="F214" i="13"/>
  <c r="E214" i="13"/>
  <c r="D214" i="13"/>
  <c r="F214" i="4"/>
  <c r="E214" i="4"/>
  <c r="D214" i="4"/>
  <c r="F214" i="11"/>
  <c r="E214" i="11"/>
  <c r="D214" i="11"/>
  <c r="F214" i="12"/>
  <c r="E214" i="12"/>
  <c r="D214" i="12"/>
  <c r="F214" i="3"/>
  <c r="E214" i="3"/>
  <c r="D214" i="3"/>
  <c r="F214" i="9"/>
  <c r="E214" i="9"/>
  <c r="D214" i="9"/>
  <c r="F214" i="10"/>
  <c r="E214" i="10"/>
  <c r="D214" i="10"/>
  <c r="F214" i="2"/>
  <c r="E214" i="2"/>
  <c r="D214" i="2"/>
  <c r="F213" i="22"/>
  <c r="E213" i="22"/>
  <c r="D213" i="22"/>
  <c r="F213" i="21"/>
  <c r="E213" i="21"/>
  <c r="D213" i="21"/>
  <c r="F213" i="8"/>
  <c r="E213" i="8"/>
  <c r="D213" i="8"/>
  <c r="F213" i="19"/>
  <c r="E213" i="19"/>
  <c r="D213" i="19"/>
  <c r="F213" i="20"/>
  <c r="E213" i="20"/>
  <c r="D213" i="20"/>
  <c r="F213" i="7"/>
  <c r="E213" i="7"/>
  <c r="D213" i="7"/>
  <c r="F213" i="17"/>
  <c r="E213" i="17"/>
  <c r="D213" i="17"/>
  <c r="F213" i="18"/>
  <c r="E213" i="18"/>
  <c r="D213" i="18"/>
  <c r="F213" i="6"/>
  <c r="E213" i="6"/>
  <c r="D213" i="6"/>
  <c r="F213" i="15"/>
  <c r="E213" i="15"/>
  <c r="D213" i="15"/>
  <c r="F213" i="16"/>
  <c r="E213" i="16"/>
  <c r="D213" i="16"/>
  <c r="F213" i="5"/>
  <c r="E213" i="5"/>
  <c r="D213" i="5"/>
  <c r="F213" i="14"/>
  <c r="E213" i="14"/>
  <c r="D213" i="14"/>
  <c r="F213" i="13"/>
  <c r="E213" i="13"/>
  <c r="D213" i="13"/>
  <c r="F213" i="4"/>
  <c r="E213" i="4"/>
  <c r="D213" i="4"/>
  <c r="F213" i="11"/>
  <c r="E213" i="11"/>
  <c r="D213" i="11"/>
  <c r="F213" i="12"/>
  <c r="E213" i="12"/>
  <c r="D213" i="12"/>
  <c r="F213" i="3"/>
  <c r="E213" i="3"/>
  <c r="D213" i="3"/>
  <c r="F213" i="9"/>
  <c r="E213" i="9"/>
  <c r="D213" i="9"/>
  <c r="F213" i="10"/>
  <c r="E213" i="10"/>
  <c r="D213" i="10"/>
  <c r="F213" i="2"/>
  <c r="E213" i="2"/>
  <c r="D213" i="2"/>
  <c r="F212" i="22"/>
  <c r="E212" i="22"/>
  <c r="D212" i="22"/>
  <c r="F212" i="21"/>
  <c r="E212" i="21"/>
  <c r="D212" i="21"/>
  <c r="F212" i="8"/>
  <c r="E212" i="8"/>
  <c r="D212" i="8"/>
  <c r="F212" i="19"/>
  <c r="E212" i="19"/>
  <c r="D212" i="19"/>
  <c r="F212" i="20"/>
  <c r="E212" i="20"/>
  <c r="D212" i="20"/>
  <c r="F212" i="7"/>
  <c r="E212" i="7"/>
  <c r="D212" i="7"/>
  <c r="F212" i="17"/>
  <c r="E212" i="17"/>
  <c r="D212" i="17"/>
  <c r="F212" i="18"/>
  <c r="E212" i="18"/>
  <c r="D212" i="18"/>
  <c r="F212" i="6"/>
  <c r="E212" i="6"/>
  <c r="D212" i="6"/>
  <c r="F212" i="15"/>
  <c r="E212" i="15"/>
  <c r="D212" i="15"/>
  <c r="F212" i="16"/>
  <c r="E212" i="16"/>
  <c r="D212" i="16"/>
  <c r="F212" i="5"/>
  <c r="E212" i="5"/>
  <c r="D212" i="5"/>
  <c r="F212" i="14"/>
  <c r="E212" i="14"/>
  <c r="D212" i="14"/>
  <c r="F212" i="13"/>
  <c r="E212" i="13"/>
  <c r="D212" i="13"/>
  <c r="F212" i="4"/>
  <c r="E212" i="4"/>
  <c r="D212" i="4"/>
  <c r="F212" i="11"/>
  <c r="E212" i="11"/>
  <c r="D212" i="11"/>
  <c r="F212" i="12"/>
  <c r="E212" i="12"/>
  <c r="D212" i="12"/>
  <c r="F212" i="3"/>
  <c r="E212" i="3"/>
  <c r="D212" i="3"/>
  <c r="F212" i="9"/>
  <c r="E212" i="9"/>
  <c r="D212" i="9"/>
  <c r="F212" i="10"/>
  <c r="E212" i="10"/>
  <c r="D212" i="10"/>
  <c r="F212" i="2"/>
  <c r="E212" i="2"/>
  <c r="D212" i="2"/>
  <c r="F222" i="2"/>
  <c r="E222" i="2"/>
  <c r="D222" i="2"/>
  <c r="F222" i="10"/>
  <c r="E222" i="10"/>
  <c r="D222" i="10"/>
  <c r="F222" i="9"/>
  <c r="E222" i="9"/>
  <c r="D222" i="9"/>
  <c r="F222" i="3"/>
  <c r="E222" i="3"/>
  <c r="D222" i="3"/>
  <c r="F222" i="12"/>
  <c r="E222" i="12"/>
  <c r="D222" i="12"/>
  <c r="F222" i="11"/>
  <c r="E222" i="11"/>
  <c r="D222" i="11"/>
  <c r="F222" i="4"/>
  <c r="E222" i="4"/>
  <c r="D222" i="4"/>
  <c r="F222" i="13"/>
  <c r="E222" i="13"/>
  <c r="D222" i="13"/>
  <c r="F222" i="14"/>
  <c r="E222" i="14"/>
  <c r="D222" i="14"/>
  <c r="F222" i="5"/>
  <c r="E222" i="5"/>
  <c r="D222" i="5"/>
  <c r="F222" i="16"/>
  <c r="E222" i="16"/>
  <c r="D222" i="16"/>
  <c r="F222" i="15"/>
  <c r="E222" i="15"/>
  <c r="D222" i="15"/>
  <c r="F222" i="6"/>
  <c r="E222" i="6"/>
  <c r="D222" i="6"/>
  <c r="F222" i="18"/>
  <c r="E222" i="18"/>
  <c r="D222" i="18"/>
  <c r="F222" i="17"/>
  <c r="E222" i="17"/>
  <c r="D222" i="17"/>
  <c r="F222" i="7"/>
  <c r="E222" i="7"/>
  <c r="D222" i="7"/>
  <c r="F222" i="20"/>
  <c r="E222" i="20"/>
  <c r="D222" i="20"/>
  <c r="F222" i="19"/>
  <c r="E222" i="19"/>
  <c r="D222" i="19"/>
  <c r="F222" i="8"/>
  <c r="E222" i="8"/>
  <c r="D222" i="8"/>
  <c r="F222" i="21"/>
  <c r="E222" i="21"/>
  <c r="D222" i="21"/>
  <c r="D222" i="22"/>
  <c r="F222" i="22"/>
  <c r="E222" i="22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20"/>
  <c r="E211" i="20"/>
  <c r="D211" i="20"/>
  <c r="F210" i="20"/>
  <c r="E210" i="20"/>
  <c r="D210" i="20"/>
  <c r="F211" i="7"/>
  <c r="E211" i="7"/>
  <c r="D211" i="7"/>
  <c r="F210" i="7"/>
  <c r="E210" i="7"/>
  <c r="D210" i="7"/>
  <c r="F211" i="17"/>
  <c r="E211" i="17"/>
  <c r="D211" i="17"/>
  <c r="F210" i="17"/>
  <c r="E210" i="17"/>
  <c r="D210" i="17"/>
  <c r="F211" i="18"/>
  <c r="E211" i="18"/>
  <c r="D211" i="18"/>
  <c r="F210" i="18"/>
  <c r="E210" i="18"/>
  <c r="D210" i="18"/>
  <c r="F211" i="6"/>
  <c r="E211" i="6"/>
  <c r="D211" i="6"/>
  <c r="F210" i="6"/>
  <c r="E210" i="6"/>
  <c r="D210" i="6"/>
  <c r="F211" i="15"/>
  <c r="E211" i="15"/>
  <c r="D211" i="15"/>
  <c r="F210" i="15"/>
  <c r="E210" i="15"/>
  <c r="D210" i="15"/>
  <c r="F211" i="16"/>
  <c r="E211" i="16"/>
  <c r="D211" i="16"/>
  <c r="F210" i="16"/>
  <c r="E210" i="16"/>
  <c r="D210" i="16"/>
  <c r="F211" i="5"/>
  <c r="E211" i="5"/>
  <c r="D211" i="5"/>
  <c r="F210" i="5"/>
  <c r="E210" i="5"/>
  <c r="D210" i="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12"/>
  <c r="E211" i="12"/>
  <c r="D211" i="12"/>
  <c r="F210" i="12"/>
  <c r="E210" i="12"/>
  <c r="D210" i="12"/>
  <c r="F211" i="3"/>
  <c r="E211" i="3"/>
  <c r="D211" i="3"/>
  <c r="F210" i="3"/>
  <c r="E210" i="3"/>
  <c r="D210" i="3"/>
  <c r="F211" i="9"/>
  <c r="E211" i="9"/>
  <c r="D211" i="9"/>
  <c r="F210" i="9"/>
  <c r="E210" i="9"/>
  <c r="D210" i="9"/>
  <c r="F210" i="10"/>
  <c r="E210" i="10"/>
  <c r="D210" i="10"/>
  <c r="F211" i="10"/>
  <c r="E211" i="10"/>
  <c r="D211" i="10"/>
  <c r="F211" i="2"/>
  <c r="E211" i="2"/>
  <c r="D211" i="2"/>
  <c r="F210" i="2"/>
  <c r="E210" i="2"/>
  <c r="D210" i="2"/>
  <c r="F209" i="22"/>
  <c r="E209" i="22"/>
  <c r="D209" i="22"/>
  <c r="F209" i="21"/>
  <c r="E209" i="21"/>
  <c r="D209" i="21"/>
  <c r="F209" i="8"/>
  <c r="E209" i="8"/>
  <c r="D209" i="8"/>
  <c r="F209" i="19"/>
  <c r="E209" i="19"/>
  <c r="D209" i="19"/>
  <c r="F209" i="20"/>
  <c r="E209" i="20"/>
  <c r="D209" i="20"/>
  <c r="F209" i="7"/>
  <c r="E209" i="7"/>
  <c r="D209" i="7"/>
  <c r="F209" i="17"/>
  <c r="E209" i="17"/>
  <c r="D209" i="17"/>
  <c r="F209" i="18"/>
  <c r="E209" i="18"/>
  <c r="D209" i="18"/>
  <c r="F209" i="6"/>
  <c r="E209" i="6"/>
  <c r="D209" i="6"/>
  <c r="F209" i="15"/>
  <c r="E209" i="15"/>
  <c r="D209" i="15"/>
  <c r="F209" i="16"/>
  <c r="E209" i="16"/>
  <c r="D209" i="16"/>
  <c r="F209" i="5"/>
  <c r="E209" i="5"/>
  <c r="D209" i="5"/>
  <c r="F209" i="14"/>
  <c r="E209" i="14"/>
  <c r="D209" i="14"/>
  <c r="F209" i="13"/>
  <c r="E209" i="13"/>
  <c r="D209" i="13"/>
  <c r="F209" i="4"/>
  <c r="E209" i="4"/>
  <c r="D209" i="4"/>
  <c r="F209" i="11"/>
  <c r="E209" i="11"/>
  <c r="D209" i="11"/>
  <c r="F209" i="12"/>
  <c r="E209" i="12"/>
  <c r="D209" i="12"/>
  <c r="F209" i="3"/>
  <c r="E209" i="3"/>
  <c r="D209" i="3"/>
  <c r="F209" i="9"/>
  <c r="E209" i="9"/>
  <c r="D209" i="9"/>
  <c r="F209" i="10"/>
  <c r="E209" i="10"/>
  <c r="D209" i="10"/>
  <c r="F209" i="2"/>
  <c r="E209" i="2"/>
  <c r="D209" i="2"/>
  <c r="F208" i="22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00" i="2"/>
  <c r="D200" i="2"/>
  <c r="E200" i="10"/>
  <c r="D200" i="10"/>
  <c r="E200" i="9"/>
  <c r="D200" i="9"/>
  <c r="D200" i="3"/>
  <c r="E200" i="3"/>
  <c r="E200" i="11"/>
  <c r="D200" i="11"/>
  <c r="E200" i="4"/>
  <c r="D200" i="4"/>
  <c r="E200" i="13"/>
  <c r="D200" i="13"/>
  <c r="E200" i="14"/>
  <c r="D200" i="14"/>
  <c r="E200" i="5"/>
  <c r="D200" i="5"/>
  <c r="E200" i="16"/>
  <c r="D200" i="16"/>
  <c r="E200" i="15"/>
  <c r="D200" i="15"/>
  <c r="E200" i="6"/>
  <c r="D200" i="6"/>
  <c r="E200" i="18"/>
  <c r="D200" i="18"/>
  <c r="E200" i="17"/>
  <c r="D200" i="17"/>
  <c r="E200" i="7"/>
  <c r="D200" i="7"/>
  <c r="E200" i="20"/>
  <c r="D200" i="20"/>
  <c r="E200" i="19"/>
  <c r="E200" i="21"/>
  <c r="D200" i="21"/>
  <c r="D200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<sst xmlns="http://schemas.openxmlformats.org/spreadsheetml/2006/main" count="6104" uniqueCount="65">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</sst>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10" zoomScaleNormal="100" workbookViewId="0">
      <selection activeCell="G225" sqref="G225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27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">
      <c r="A201" s="23"/>
      <c r="B201" s="24" t="s">
        <v>4</v>
      </c>
      <c r="C201" s="35">
        <v>9.43</v>
      </c>
      <c r="D201" s="35">
        <f t="shared" ref="D201:D206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 t="shared" ref="F205:F211" si="54">((C205/C193)-1)*100</f>
        <v>0</v>
      </c>
    </row>
    <row r="206" spans="1:6" x14ac:dyDescent="0.2">
      <c r="A206" s="23"/>
      <c r="B206" s="24" t="s">
        <v>9</v>
      </c>
      <c r="C206" s="35">
        <v>9.43</v>
      </c>
      <c r="D206" s="35">
        <f t="shared" si="53"/>
        <v>0</v>
      </c>
      <c r="E206" s="35">
        <f t="shared" ref="E206:E211" si="55">((C206/C$199)-1)*100</f>
        <v>0</v>
      </c>
      <c r="F206" s="36">
        <f t="shared" si="54"/>
        <v>0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56">((C207/C206)-1)*100</f>
        <v>0</v>
      </c>
      <c r="E207" s="36">
        <f t="shared" si="55"/>
        <v>0</v>
      </c>
      <c r="F207" s="36">
        <f t="shared" si="54"/>
        <v>0</v>
      </c>
    </row>
    <row r="208" spans="1:6" x14ac:dyDescent="0.2">
      <c r="A208" s="23"/>
      <c r="B208" s="24" t="s">
        <v>11</v>
      </c>
      <c r="C208" s="35">
        <v>9.43</v>
      </c>
      <c r="D208" s="35">
        <f t="shared" si="56"/>
        <v>0</v>
      </c>
      <c r="E208" s="35">
        <f t="shared" si="55"/>
        <v>0</v>
      </c>
      <c r="F208" s="36">
        <f t="shared" si="54"/>
        <v>0</v>
      </c>
    </row>
    <row r="209" spans="1:6" x14ac:dyDescent="0.2">
      <c r="A209" s="23"/>
      <c r="B209" s="24" t="s">
        <v>12</v>
      </c>
      <c r="C209" s="35">
        <v>9.43</v>
      </c>
      <c r="D209" s="35">
        <f t="shared" si="56"/>
        <v>0</v>
      </c>
      <c r="E209" s="36">
        <f t="shared" si="55"/>
        <v>0</v>
      </c>
      <c r="F209" s="36">
        <f t="shared" si="54"/>
        <v>0</v>
      </c>
    </row>
    <row r="210" spans="1:6" x14ac:dyDescent="0.2">
      <c r="A210" s="23"/>
      <c r="B210" s="24" t="s">
        <v>13</v>
      </c>
      <c r="C210" s="35">
        <v>9.43</v>
      </c>
      <c r="D210" s="35">
        <f t="shared" si="56"/>
        <v>0</v>
      </c>
      <c r="E210" s="35">
        <f t="shared" si="55"/>
        <v>0</v>
      </c>
      <c r="F210" s="36">
        <f t="shared" si="54"/>
        <v>0</v>
      </c>
    </row>
    <row r="211" spans="1:6" x14ac:dyDescent="0.2">
      <c r="A211" s="45"/>
      <c r="B211" s="46" t="s">
        <v>3</v>
      </c>
      <c r="C211" s="47">
        <v>9.43</v>
      </c>
      <c r="D211" s="47">
        <f t="shared" si="56"/>
        <v>0</v>
      </c>
      <c r="E211" s="37">
        <f t="shared" si="55"/>
        <v>0</v>
      </c>
      <c r="F211" s="37">
        <f t="shared" si="54"/>
        <v>0</v>
      </c>
    </row>
    <row r="212" spans="1:6" x14ac:dyDescent="0.2">
      <c r="A212" s="28">
        <v>2024</v>
      </c>
      <c r="B212" s="29" t="s">
        <v>37</v>
      </c>
      <c r="C212" s="33">
        <v>9.43</v>
      </c>
      <c r="D212" s="33">
        <f t="shared" ref="D212:D217" si="57">((C212/C211)-1)*100</f>
        <v>0</v>
      </c>
      <c r="E212" s="34">
        <f t="shared" ref="E212:E217" si="58">((C212/C$211)-1)*100</f>
        <v>0</v>
      </c>
      <c r="F212" s="34">
        <f t="shared" ref="F212:F217" si="59">((C212/C200)-1)*100</f>
        <v>0</v>
      </c>
    </row>
    <row r="213" spans="1:6" x14ac:dyDescent="0.2">
      <c r="A213" s="23"/>
      <c r="B213" s="24" t="s">
        <v>4</v>
      </c>
      <c r="C213" s="35">
        <v>9.43</v>
      </c>
      <c r="D213" s="35">
        <f t="shared" si="57"/>
        <v>0</v>
      </c>
      <c r="E213" s="36">
        <f t="shared" si="58"/>
        <v>0</v>
      </c>
      <c r="F213" s="36">
        <f t="shared" si="59"/>
        <v>0</v>
      </c>
    </row>
    <row r="214" spans="1:6" x14ac:dyDescent="0.2">
      <c r="A214" s="23"/>
      <c r="B214" s="24" t="s">
        <v>5</v>
      </c>
      <c r="C214" s="35">
        <v>9.43</v>
      </c>
      <c r="D214" s="35">
        <f t="shared" si="57"/>
        <v>0</v>
      </c>
      <c r="E214" s="36">
        <f t="shared" si="58"/>
        <v>0</v>
      </c>
      <c r="F214" s="36">
        <f t="shared" si="59"/>
        <v>0</v>
      </c>
    </row>
    <row r="215" spans="1:6" x14ac:dyDescent="0.2">
      <c r="A215" s="23"/>
      <c r="B215" s="24" t="s">
        <v>6</v>
      </c>
      <c r="C215" s="35">
        <v>9.43</v>
      </c>
      <c r="D215" s="35">
        <f t="shared" si="57"/>
        <v>0</v>
      </c>
      <c r="E215" s="36">
        <f t="shared" si="58"/>
        <v>0</v>
      </c>
      <c r="F215" s="36">
        <f t="shared" si="59"/>
        <v>0</v>
      </c>
    </row>
    <row r="216" spans="1:6" x14ac:dyDescent="0.2">
      <c r="A216" s="23"/>
      <c r="B216" s="24" t="s">
        <v>7</v>
      </c>
      <c r="C216" s="35">
        <v>9.43</v>
      </c>
      <c r="D216" s="35">
        <f t="shared" si="57"/>
        <v>0</v>
      </c>
      <c r="E216" s="36">
        <f t="shared" si="58"/>
        <v>0</v>
      </c>
      <c r="F216" s="36">
        <f t="shared" si="59"/>
        <v>0</v>
      </c>
    </row>
    <row r="217" spans="1:6" x14ac:dyDescent="0.2">
      <c r="A217" s="23"/>
      <c r="B217" s="24" t="s">
        <v>8</v>
      </c>
      <c r="C217" s="35">
        <v>9.43</v>
      </c>
      <c r="D217" s="35">
        <f t="shared" si="57"/>
        <v>0</v>
      </c>
      <c r="E217" s="36">
        <f t="shared" si="58"/>
        <v>0</v>
      </c>
      <c r="F217" s="36">
        <f t="shared" si="59"/>
        <v>0</v>
      </c>
    </row>
    <row r="218" spans="1:6" x14ac:dyDescent="0.2">
      <c r="A218" s="23"/>
      <c r="B218" s="24" t="s">
        <v>9</v>
      </c>
      <c r="C218" s="35">
        <v>9.43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9.43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9.43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9.43</v>
      </c>
      <c r="D222" s="35">
        <f t="shared" ref="D222" si="60">((C222/C221)-1)*100</f>
        <v>0</v>
      </c>
      <c r="E222" s="36">
        <f t="shared" ref="E222" si="61">((C222/C$211)-1)*100</f>
        <v>0</v>
      </c>
      <c r="F222" s="36">
        <f t="shared" ref="F222" si="62">((C222/C210)-1)*100</f>
        <v>0</v>
      </c>
    </row>
    <row r="223" spans="1:6" x14ac:dyDescent="0.2">
      <c r="A223" s="45"/>
      <c r="B223" s="46" t="s">
        <v>3</v>
      </c>
      <c r="C223" s="47">
        <v>9.43</v>
      </c>
      <c r="D223" s="47">
        <f t="shared" ref="D223:D235" si="63">((C223/C222)-1)*100</f>
        <v>0</v>
      </c>
      <c r="E223" s="37">
        <f>((C223/C$211)-1)*100</f>
        <v>0</v>
      </c>
      <c r="F223" s="37">
        <f>((C223/C211)-1)*100</f>
        <v>0</v>
      </c>
    </row>
    <row r="224" spans="1:6" ht="11.25" customHeight="1" x14ac:dyDescent="0.2">
      <c r="A224" s="28">
        <v>2025</v>
      </c>
      <c r="B224" s="29" t="s">
        <v>37</v>
      </c>
      <c r="C224" s="33">
        <v>9.43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45"/>
      <c r="B225" s="46" t="s">
        <v>4</v>
      </c>
      <c r="C225" s="47">
        <v>9.43</v>
      </c>
      <c r="D225" s="47">
        <f>((C225/C224)-1)*100</f>
        <v>0</v>
      </c>
      <c r="E225" s="37">
        <f>((C225/C$223)-1)*100</f>
        <v>0</v>
      </c>
      <c r="F225" s="37">
        <f>((C225/C213)-1)*100</f>
        <v>0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63"/>
        <v>-100</v>
      </c>
      <c r="E226" s="36">
        <f t="shared" ref="E225:E235" si="64">((C226/C$223)-1)*100</f>
        <v>-100</v>
      </c>
      <c r="F226" s="36">
        <f t="shared" ref="F226:F235" si="65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63"/>
        <v>#DIV/0!</v>
      </c>
      <c r="E227" s="36">
        <f t="shared" si="64"/>
        <v>-100</v>
      </c>
      <c r="F227" s="36">
        <f t="shared" si="65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63"/>
        <v>#DIV/0!</v>
      </c>
      <c r="E228" s="36">
        <f t="shared" si="64"/>
        <v>-100</v>
      </c>
      <c r="F228" s="36">
        <f t="shared" si="65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63"/>
        <v>#DIV/0!</v>
      </c>
      <c r="E229" s="36">
        <f t="shared" si="64"/>
        <v>-100</v>
      </c>
      <c r="F229" s="36">
        <f t="shared" si="65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63"/>
        <v>#DIV/0!</v>
      </c>
      <c r="E230" s="36">
        <f t="shared" si="64"/>
        <v>-100</v>
      </c>
      <c r="F230" s="36">
        <f t="shared" si="65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63"/>
        <v>#DIV/0!</v>
      </c>
      <c r="E231" s="36">
        <f t="shared" si="64"/>
        <v>-100</v>
      </c>
      <c r="F231" s="36">
        <f t="shared" si="65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63"/>
        <v>#DIV/0!</v>
      </c>
      <c r="E232" s="36">
        <f t="shared" si="64"/>
        <v>-100</v>
      </c>
      <c r="F232" s="36">
        <f t="shared" si="65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63"/>
        <v>#DIV/0!</v>
      </c>
      <c r="E233" s="36">
        <f t="shared" si="64"/>
        <v>-100</v>
      </c>
      <c r="F233" s="36">
        <f t="shared" si="65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63"/>
        <v>#DIV/0!</v>
      </c>
      <c r="E234" s="36">
        <f t="shared" si="64"/>
        <v>-100</v>
      </c>
      <c r="F234" s="36">
        <f t="shared" si="65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63"/>
        <v>#DIV/0!</v>
      </c>
      <c r="E235" s="36">
        <f t="shared" si="64"/>
        <v>-100</v>
      </c>
      <c r="F235" s="36">
        <f t="shared" si="65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10" zoomScaleNormal="100" workbookViewId="0">
      <selection activeCell="G225" sqref="G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2.75" customHeight="1" x14ac:dyDescent="0.2">
      <c r="A207" s="23"/>
      <c r="B207" s="24" t="s">
        <v>10</v>
      </c>
      <c r="C207" s="35">
        <v>10.37</v>
      </c>
      <c r="D207" s="35">
        <f t="shared" ref="D207:D211" si="43">((C207/C206)-1)*100</f>
        <v>-8.3112290008841789</v>
      </c>
      <c r="E207" s="36">
        <f t="shared" si="42"/>
        <v>-8.3112290008841789</v>
      </c>
      <c r="F207" s="36">
        <f t="shared" ref="F207:F222" si="44">((C207/C195)-1)*100</f>
        <v>-8.3112290008841789</v>
      </c>
    </row>
    <row r="208" spans="1:6" x14ac:dyDescent="0.2">
      <c r="A208" s="23"/>
      <c r="B208" s="24" t="s">
        <v>11</v>
      </c>
      <c r="C208" s="35">
        <v>9.43</v>
      </c>
      <c r="D208" s="35">
        <f t="shared" si="43"/>
        <v>-9.0646094503375139</v>
      </c>
      <c r="E208" s="36">
        <f t="shared" si="42"/>
        <v>-16.622458001768347</v>
      </c>
      <c r="F208" s="36">
        <f t="shared" si="44"/>
        <v>-16.622458001768347</v>
      </c>
    </row>
    <row r="209" spans="1:6" x14ac:dyDescent="0.2">
      <c r="A209" s="23"/>
      <c r="B209" s="24" t="s">
        <v>12</v>
      </c>
      <c r="C209" s="35">
        <v>10.37</v>
      </c>
      <c r="D209" s="35">
        <f t="shared" si="43"/>
        <v>9.9681866383881221</v>
      </c>
      <c r="E209" s="36">
        <f t="shared" si="42"/>
        <v>-8.3112290008841789</v>
      </c>
      <c r="F209" s="36">
        <f t="shared" si="44"/>
        <v>-8.3112290008841789</v>
      </c>
    </row>
    <row r="210" spans="1:6" x14ac:dyDescent="0.2">
      <c r="A210" s="23"/>
      <c r="B210" s="24" t="s">
        <v>13</v>
      </c>
      <c r="C210" s="35">
        <v>11.31</v>
      </c>
      <c r="D210" s="35">
        <f t="shared" si="43"/>
        <v>9.0646094503375352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10.94</v>
      </c>
      <c r="D215" s="35">
        <f t="shared" si="45"/>
        <v>-3.2714412024756889</v>
      </c>
      <c r="E215" s="36">
        <f t="shared" si="46"/>
        <v>-3.2714412024756889</v>
      </c>
      <c r="F215" s="36">
        <f t="shared" si="47"/>
        <v>-3.2714412024756889</v>
      </c>
    </row>
    <row r="216" spans="1:6" x14ac:dyDescent="0.2">
      <c r="A216" s="23"/>
      <c r="B216" s="24" t="s">
        <v>7</v>
      </c>
      <c r="C216" s="35">
        <v>11.88</v>
      </c>
      <c r="D216" s="35">
        <f t="shared" si="45"/>
        <v>8.5923217550274433</v>
      </c>
      <c r="E216" s="36">
        <f t="shared" si="46"/>
        <v>5.0397877984084793</v>
      </c>
      <c r="F216" s="36">
        <f t="shared" si="47"/>
        <v>5.0397877984084793</v>
      </c>
    </row>
    <row r="217" spans="1:6" x14ac:dyDescent="0.2">
      <c r="A217" s="23"/>
      <c r="B217" s="24" t="s">
        <v>8</v>
      </c>
      <c r="C217" s="35">
        <v>11.88</v>
      </c>
      <c r="D217" s="35">
        <f t="shared" si="45"/>
        <v>0</v>
      </c>
      <c r="E217" s="36">
        <f t="shared" si="46"/>
        <v>5.0397877984084793</v>
      </c>
      <c r="F217" s="36">
        <f t="shared" si="47"/>
        <v>5.0397877984084793</v>
      </c>
    </row>
    <row r="218" spans="1:6" x14ac:dyDescent="0.2">
      <c r="A218" s="23"/>
      <c r="B218" s="24" t="s">
        <v>9</v>
      </c>
      <c r="C218" s="35">
        <v>12.07</v>
      </c>
      <c r="D218" s="35">
        <f>((C218/C217)-1)*100</f>
        <v>1.5993265993266004</v>
      </c>
      <c r="E218" s="36">
        <f>((C218/C$211)-1)*100</f>
        <v>6.7197170645446391</v>
      </c>
      <c r="F218" s="36">
        <f>((C218/C206)-1)*100</f>
        <v>6.7197170645446391</v>
      </c>
    </row>
    <row r="219" spans="1:6" x14ac:dyDescent="0.2">
      <c r="A219" s="23"/>
      <c r="B219" s="24" t="s">
        <v>10</v>
      </c>
      <c r="C219" s="35">
        <v>12.07</v>
      </c>
      <c r="D219" s="35">
        <f>((C219/C218)-1)*100</f>
        <v>0</v>
      </c>
      <c r="E219" s="36">
        <f>((C219/C$211)-1)*100</f>
        <v>6.7197170645446391</v>
      </c>
      <c r="F219" s="36">
        <f>((C219/C207)-1)*100</f>
        <v>16.393442622950836</v>
      </c>
    </row>
    <row r="220" spans="1:6" x14ac:dyDescent="0.2">
      <c r="A220" s="23"/>
      <c r="B220" s="24" t="s">
        <v>11</v>
      </c>
      <c r="C220" s="35">
        <v>12.07</v>
      </c>
      <c r="D220" s="35">
        <f>((C220/C219)-1)*100</f>
        <v>0</v>
      </c>
      <c r="E220" s="36">
        <f>((C220/C$211)-1)*100</f>
        <v>6.7197170645446391</v>
      </c>
      <c r="F220" s="36">
        <f>((C220/C208)-1)*100</f>
        <v>27.995758218451748</v>
      </c>
    </row>
    <row r="221" spans="1:6" x14ac:dyDescent="0.2">
      <c r="A221" s="23"/>
      <c r="B221" s="24" t="s">
        <v>12</v>
      </c>
      <c r="C221" s="35">
        <v>9.3699999999999992</v>
      </c>
      <c r="D221" s="35">
        <f>((C221/C220)-1)*100</f>
        <v>-22.369511184755599</v>
      </c>
      <c r="E221" s="36">
        <f>((C221/C$211)-1)*100</f>
        <v>-17.152961980548199</v>
      </c>
      <c r="F221" s="36">
        <f>((C221/C209)-1)*100</f>
        <v>-9.6432015429122497</v>
      </c>
    </row>
    <row r="222" spans="1:6" x14ac:dyDescent="0.2">
      <c r="A222" s="23"/>
      <c r="B222" s="24" t="s">
        <v>13</v>
      </c>
      <c r="C222" s="35">
        <v>6.91</v>
      </c>
      <c r="D222" s="35">
        <f t="shared" ref="D222" si="48">((C222/C221)-1)*100</f>
        <v>-26.254002134471712</v>
      </c>
      <c r="E222" s="36">
        <f t="shared" ref="E222" si="49">((C222/C$211)-1)*100</f>
        <v>-38.903625110521666</v>
      </c>
      <c r="F222" s="36">
        <f t="shared" si="44"/>
        <v>-38.903625110521666</v>
      </c>
    </row>
    <row r="223" spans="1:6" x14ac:dyDescent="0.2">
      <c r="A223" s="45"/>
      <c r="B223" s="46" t="s">
        <v>3</v>
      </c>
      <c r="C223" s="47">
        <v>10.19</v>
      </c>
      <c r="D223" s="47">
        <f t="shared" ref="D223:D235" si="50">((C223/C222)-1)*100</f>
        <v>47.467438494934868</v>
      </c>
      <c r="E223" s="37">
        <f>((C223/C$211)-1)*100</f>
        <v>-9.9027409372237081</v>
      </c>
      <c r="F223" s="37">
        <f>((C223/C211)-1)*100</f>
        <v>-9.9027409372237081</v>
      </c>
    </row>
    <row r="224" spans="1:6" x14ac:dyDescent="0.2">
      <c r="A224" s="28">
        <v>2025</v>
      </c>
      <c r="B224" s="29" t="s">
        <v>37</v>
      </c>
      <c r="C224" s="33">
        <v>18.86</v>
      </c>
      <c r="D224" s="33">
        <f>((C224/C223)-1)*100</f>
        <v>85.083415112855761</v>
      </c>
      <c r="E224" s="34">
        <f>((C224/C$223)-1)*100</f>
        <v>85.083415112855761</v>
      </c>
      <c r="F224" s="34">
        <f>((C224/C212)-1)*100</f>
        <v>66.755083996463298</v>
      </c>
    </row>
    <row r="225" spans="1:6" x14ac:dyDescent="0.2">
      <c r="A225" s="45"/>
      <c r="B225" s="46" t="s">
        <v>4</v>
      </c>
      <c r="C225" s="47">
        <v>12.84</v>
      </c>
      <c r="D225" s="47">
        <f>((C225/C224)-1)*100</f>
        <v>-31.919406150583242</v>
      </c>
      <c r="E225" s="37">
        <f>((C225/C$223)-1)*100</f>
        <v>26.005888125613353</v>
      </c>
      <c r="F225" s="37">
        <f>((C225/C213)-1)*100</f>
        <v>13.52785145888593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50"/>
        <v>-100</v>
      </c>
      <c r="E226" s="36">
        <f t="shared" ref="E225:E231" si="51">((C226/C$223)-1)*100</f>
        <v>-100</v>
      </c>
      <c r="F226" s="36">
        <f t="shared" ref="F226:F235" si="52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0"/>
        <v>#DIV/0!</v>
      </c>
      <c r="E227" s="36">
        <f t="shared" si="51"/>
        <v>-100</v>
      </c>
      <c r="F227" s="36">
        <f t="shared" si="52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7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">
      <c r="A201" s="23"/>
      <c r="B201" s="24" t="s">
        <v>4</v>
      </c>
      <c r="C201" s="35">
        <v>9.14</v>
      </c>
      <c r="D201" s="35">
        <f t="shared" ref="D201:D206" si="41">((C201/C200)-1)*100</f>
        <v>1.8952062430323213</v>
      </c>
      <c r="E201" s="36">
        <f t="shared" si="40"/>
        <v>3.2768361581920979</v>
      </c>
      <c r="F201" s="36">
        <f t="shared" ref="F201:F206" si="42">((C201/C189)-1)*100</f>
        <v>10.386473429951714</v>
      </c>
    </row>
    <row r="202" spans="1:6" x14ac:dyDescent="0.2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">
      <c r="A206" s="23"/>
      <c r="B206" s="24" t="s">
        <v>9</v>
      </c>
      <c r="C206" s="35">
        <v>7.32</v>
      </c>
      <c r="D206" s="35">
        <f t="shared" si="41"/>
        <v>0</v>
      </c>
      <c r="E206" s="36">
        <f t="shared" ref="E206:E211" si="43">((C206/C$199)-1)*100</f>
        <v>-17.288135593220332</v>
      </c>
      <c r="F206" s="36">
        <f t="shared" si="42"/>
        <v>-3.5573122529644174</v>
      </c>
    </row>
    <row r="207" spans="1:6" x14ac:dyDescent="0.2">
      <c r="A207" s="23"/>
      <c r="B207" s="24" t="s">
        <v>10</v>
      </c>
      <c r="C207" s="35">
        <v>7.43</v>
      </c>
      <c r="D207" s="35">
        <f t="shared" ref="D207:D211" si="44">((C207/C206)-1)*100</f>
        <v>1.5027322404371546</v>
      </c>
      <c r="E207" s="36">
        <f t="shared" si="43"/>
        <v>-16.045197740112993</v>
      </c>
      <c r="F207" s="36">
        <f t="shared" ref="F207:F222" si="45">((C207/C195)-1)*100</f>
        <v>-3.0026109660574507</v>
      </c>
    </row>
    <row r="208" spans="1:6" x14ac:dyDescent="0.2">
      <c r="A208" s="23"/>
      <c r="B208" s="24" t="s">
        <v>11</v>
      </c>
      <c r="C208" s="35">
        <v>6.84</v>
      </c>
      <c r="D208" s="35">
        <f t="shared" si="44"/>
        <v>-7.9407806191117096</v>
      </c>
      <c r="E208" s="36">
        <f t="shared" si="43"/>
        <v>-22.711864406779657</v>
      </c>
      <c r="F208" s="36">
        <f t="shared" si="45"/>
        <v>-12.643678160919547</v>
      </c>
    </row>
    <row r="209" spans="1:6" x14ac:dyDescent="0.2">
      <c r="A209" s="23"/>
      <c r="B209" s="24" t="s">
        <v>12</v>
      </c>
      <c r="C209" s="35">
        <v>7.32</v>
      </c>
      <c r="D209" s="35">
        <f t="shared" si="44"/>
        <v>7.0175438596491224</v>
      </c>
      <c r="E209" s="36">
        <f t="shared" si="43"/>
        <v>-17.288135593220332</v>
      </c>
      <c r="F209" s="36">
        <f t="shared" si="45"/>
        <v>-7.2243346007604519</v>
      </c>
    </row>
    <row r="210" spans="1:6" x14ac:dyDescent="0.2">
      <c r="A210" s="23"/>
      <c r="B210" s="24" t="s">
        <v>13</v>
      </c>
      <c r="C210" s="35">
        <v>7.05</v>
      </c>
      <c r="D210" s="35">
        <f t="shared" si="44"/>
        <v>-3.6885245901639441</v>
      </c>
      <c r="E210" s="36">
        <f t="shared" si="43"/>
        <v>-20.33898305084746</v>
      </c>
      <c r="F210" s="36">
        <f t="shared" si="45"/>
        <v>-13.919413919413914</v>
      </c>
    </row>
    <row r="211" spans="1:6" x14ac:dyDescent="0.2">
      <c r="A211" s="45"/>
      <c r="B211" s="46" t="s">
        <v>3</v>
      </c>
      <c r="C211" s="47">
        <v>7.19</v>
      </c>
      <c r="D211" s="47">
        <f t="shared" si="44"/>
        <v>1.9858156028368823</v>
      </c>
      <c r="E211" s="37">
        <f t="shared" si="43"/>
        <v>-18.757062146892643</v>
      </c>
      <c r="F211" s="37">
        <f t="shared" si="45"/>
        <v>-18.757062146892643</v>
      </c>
    </row>
    <row r="212" spans="1:6" x14ac:dyDescent="0.2">
      <c r="A212" s="28">
        <v>2024</v>
      </c>
      <c r="B212" s="29" t="s">
        <v>37</v>
      </c>
      <c r="C212" s="33">
        <v>6.8</v>
      </c>
      <c r="D212" s="33">
        <f t="shared" ref="D212:D217" si="46">((C212/C211)-1)*100</f>
        <v>-5.4242002781641263</v>
      </c>
      <c r="E212" s="34">
        <f t="shared" ref="E212:E217" si="47">((C212/C$211)-1)*100</f>
        <v>-5.4242002781641263</v>
      </c>
      <c r="F212" s="34">
        <f t="shared" ref="F212:F217" si="48">((C212/C200)-1)*100</f>
        <v>-24.191750278706802</v>
      </c>
    </row>
    <row r="213" spans="1:6" x14ac:dyDescent="0.2">
      <c r="A213" s="23"/>
      <c r="B213" s="24" t="s">
        <v>4</v>
      </c>
      <c r="C213" s="35">
        <v>7.06</v>
      </c>
      <c r="D213" s="35">
        <f t="shared" si="46"/>
        <v>3.8235294117646923</v>
      </c>
      <c r="E213" s="36">
        <f t="shared" si="47"/>
        <v>-1.8080667593880495</v>
      </c>
      <c r="F213" s="36">
        <f t="shared" si="48"/>
        <v>-22.757111597374191</v>
      </c>
    </row>
    <row r="214" spans="1:6" x14ac:dyDescent="0.2">
      <c r="A214" s="23"/>
      <c r="B214" s="24" t="s">
        <v>5</v>
      </c>
      <c r="C214" s="35">
        <v>7.39</v>
      </c>
      <c r="D214" s="35">
        <f t="shared" si="46"/>
        <v>4.6742209631728038</v>
      </c>
      <c r="E214" s="36">
        <f t="shared" si="47"/>
        <v>2.7816411682892728</v>
      </c>
      <c r="F214" s="36">
        <f t="shared" si="48"/>
        <v>-17.614269788182845</v>
      </c>
    </row>
    <row r="215" spans="1:6" x14ac:dyDescent="0.2">
      <c r="A215" s="23"/>
      <c r="B215" s="24" t="s">
        <v>6</v>
      </c>
      <c r="C215" s="35">
        <v>7.19</v>
      </c>
      <c r="D215" s="35">
        <f t="shared" si="46"/>
        <v>-2.7063599458727938</v>
      </c>
      <c r="E215" s="36">
        <f t="shared" si="47"/>
        <v>0</v>
      </c>
      <c r="F215" s="36">
        <f t="shared" si="48"/>
        <v>-15.61032863849764</v>
      </c>
    </row>
    <row r="216" spans="1:6" x14ac:dyDescent="0.2">
      <c r="A216" s="23"/>
      <c r="B216" s="24" t="s">
        <v>7</v>
      </c>
      <c r="C216" s="35">
        <v>7.47</v>
      </c>
      <c r="D216" s="35">
        <f t="shared" si="46"/>
        <v>3.8942976356050041</v>
      </c>
      <c r="E216" s="36">
        <f t="shared" si="47"/>
        <v>3.8942976356050041</v>
      </c>
      <c r="F216" s="36">
        <f t="shared" si="48"/>
        <v>-13.240418118466902</v>
      </c>
    </row>
    <row r="217" spans="1:6" x14ac:dyDescent="0.2">
      <c r="A217" s="23"/>
      <c r="B217" s="24" t="s">
        <v>8</v>
      </c>
      <c r="C217" s="35">
        <v>8.1</v>
      </c>
      <c r="D217" s="35">
        <f t="shared" si="46"/>
        <v>8.4337349397590309</v>
      </c>
      <c r="E217" s="36">
        <f t="shared" si="47"/>
        <v>12.656467315716258</v>
      </c>
      <c r="F217" s="36">
        <f t="shared" si="48"/>
        <v>10.655737704918034</v>
      </c>
    </row>
    <row r="218" spans="1:6" x14ac:dyDescent="0.2">
      <c r="A218" s="23"/>
      <c r="B218" s="24" t="s">
        <v>9</v>
      </c>
      <c r="C218" s="35">
        <v>8.31</v>
      </c>
      <c r="D218" s="35">
        <f>((C218/C217)-1)*100</f>
        <v>2.592592592592613</v>
      </c>
      <c r="E218" s="36">
        <f>((C218/C$211)-1)*100</f>
        <v>15.577190542420038</v>
      </c>
      <c r="F218" s="36">
        <f>((C218/C206)-1)*100</f>
        <v>13.524590163934436</v>
      </c>
    </row>
    <row r="219" spans="1:6" x14ac:dyDescent="0.2">
      <c r="A219" s="23"/>
      <c r="B219" s="24" t="s">
        <v>10</v>
      </c>
      <c r="C219" s="35">
        <v>8.08</v>
      </c>
      <c r="D219" s="35">
        <f>((C219/C218)-1)*100</f>
        <v>-2.7677496991576511</v>
      </c>
      <c r="E219" s="36">
        <f>((C219/C$211)-1)*100</f>
        <v>12.37830319888733</v>
      </c>
      <c r="F219" s="36">
        <f>((C219/C207)-1)*100</f>
        <v>8.7483176312247668</v>
      </c>
    </row>
    <row r="220" spans="1:6" x14ac:dyDescent="0.2">
      <c r="A220" s="23"/>
      <c r="B220" s="24" t="s">
        <v>11</v>
      </c>
      <c r="C220" s="35">
        <v>8.08</v>
      </c>
      <c r="D220" s="35">
        <f>((C220/C219)-1)*100</f>
        <v>0</v>
      </c>
      <c r="E220" s="36">
        <f>((C220/C$211)-1)*100</f>
        <v>12.37830319888733</v>
      </c>
      <c r="F220" s="36">
        <f>((C220/C208)-1)*100</f>
        <v>18.128654970760238</v>
      </c>
    </row>
    <row r="221" spans="1:6" x14ac:dyDescent="0.2">
      <c r="A221" s="23"/>
      <c r="B221" s="24" t="s">
        <v>12</v>
      </c>
      <c r="C221" s="35">
        <v>8.3000000000000007</v>
      </c>
      <c r="D221" s="35">
        <f>((C221/C220)-1)*100</f>
        <v>2.7227722772277252</v>
      </c>
      <c r="E221" s="36">
        <f>((C221/C$211)-1)*100</f>
        <v>15.438108484005575</v>
      </c>
      <c r="F221" s="36">
        <f>((C221/C209)-1)*100</f>
        <v>13.387978142076506</v>
      </c>
    </row>
    <row r="222" spans="1:6" x14ac:dyDescent="0.2">
      <c r="A222" s="23"/>
      <c r="B222" s="24" t="s">
        <v>13</v>
      </c>
      <c r="C222" s="35">
        <v>8.18</v>
      </c>
      <c r="D222" s="35">
        <f t="shared" ref="D222" si="49">((C222/C221)-1)*100</f>
        <v>-1.4457831325301318</v>
      </c>
      <c r="E222" s="36">
        <f t="shared" ref="E222" si="50">((C222/C$211)-1)*100</f>
        <v>13.76912378303199</v>
      </c>
      <c r="F222" s="36">
        <f t="shared" si="45"/>
        <v>16.02836879432623</v>
      </c>
    </row>
    <row r="223" spans="1:6" x14ac:dyDescent="0.2">
      <c r="A223" s="45"/>
      <c r="B223" s="46" t="s">
        <v>3</v>
      </c>
      <c r="C223" s="47">
        <v>6.96</v>
      </c>
      <c r="D223" s="47">
        <f t="shared" ref="D223:D235" si="51">((C223/C222)-1)*100</f>
        <v>-14.914425427872857</v>
      </c>
      <c r="E223" s="37">
        <f>((C223/C$211)-1)*100</f>
        <v>-3.1988873435326859</v>
      </c>
      <c r="F223" s="37">
        <f>((C223/C211)-1)*100</f>
        <v>-3.1988873435326859</v>
      </c>
    </row>
    <row r="224" spans="1:6" x14ac:dyDescent="0.2">
      <c r="A224" s="28">
        <v>2025</v>
      </c>
      <c r="B224" s="29" t="s">
        <v>37</v>
      </c>
      <c r="C224" s="33">
        <v>7.37</v>
      </c>
      <c r="D224" s="33">
        <f>((C224/C223)-1)*100</f>
        <v>5.8908045977011492</v>
      </c>
      <c r="E224" s="34">
        <f>((C224/C$223)-1)*100</f>
        <v>5.8908045977011492</v>
      </c>
      <c r="F224" s="34">
        <f>((C224/C212)-1)*100</f>
        <v>8.3823529411764852</v>
      </c>
    </row>
    <row r="225" spans="1:6" x14ac:dyDescent="0.2">
      <c r="A225" s="45"/>
      <c r="B225" s="46" t="s">
        <v>4</v>
      </c>
      <c r="C225" s="47">
        <v>7.3</v>
      </c>
      <c r="D225" s="47">
        <f>((C225/C224)-1)*100</f>
        <v>-0.94979647218453866</v>
      </c>
      <c r="E225" s="37">
        <f>((C225/C$223)-1)*100</f>
        <v>4.8850574712643757</v>
      </c>
      <c r="F225" s="37">
        <f>((C225/C213)-1)*100</f>
        <v>3.3994334277620331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51"/>
        <v>-100</v>
      </c>
      <c r="E226" s="36">
        <f t="shared" ref="E225:E231" si="52">((C226/C$223)-1)*100</f>
        <v>-100</v>
      </c>
      <c r="F226" s="36">
        <f t="shared" ref="F226:F235" si="53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1"/>
        <v>#DIV/0!</v>
      </c>
      <c r="E227" s="36">
        <f t="shared" si="52"/>
        <v>-100</v>
      </c>
      <c r="F227" s="36">
        <f t="shared" si="53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1"/>
        <v>#DIV/0!</v>
      </c>
      <c r="E228" s="36">
        <f t="shared" si="52"/>
        <v>-100</v>
      </c>
      <c r="F228" s="36">
        <f t="shared" si="53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1"/>
        <v>#DIV/0!</v>
      </c>
      <c r="E229" s="36">
        <f t="shared" si="52"/>
        <v>-100</v>
      </c>
      <c r="F229" s="36">
        <f t="shared" si="53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1"/>
        <v>#DIV/0!</v>
      </c>
      <c r="E230" s="36">
        <f t="shared" si="52"/>
        <v>-100</v>
      </c>
      <c r="F230" s="36">
        <f t="shared" si="53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1"/>
        <v>#DIV/0!</v>
      </c>
      <c r="E231" s="36">
        <f t="shared" si="52"/>
        <v>-100</v>
      </c>
      <c r="F231" s="36">
        <f t="shared" si="53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1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">
      <c r="A236" s="7" t="s">
        <v>38</v>
      </c>
      <c r="B236" s="19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04" zoomScaleNormal="100" workbookViewId="0">
      <selection activeCell="G225" sqref="G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">
      <c r="A195" s="23"/>
      <c r="B195" s="24" t="s">
        <v>10</v>
      </c>
      <c r="C195" s="35">
        <v>3.77</v>
      </c>
      <c r="D195" s="35">
        <f t="shared" ref="D195:D200" si="39">((C195/C194)-1)*100</f>
        <v>0</v>
      </c>
      <c r="E195" s="36">
        <f t="shared" si="37"/>
        <v>0</v>
      </c>
      <c r="F195" s="36">
        <f t="shared" ref="F195:F199" si="40">((C195/C183)-1)*100</f>
        <v>0</v>
      </c>
    </row>
    <row r="196" spans="1:6" x14ac:dyDescent="0.2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4.5130641330166421</v>
      </c>
    </row>
    <row r="201" spans="1:6" x14ac:dyDescent="0.2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 t="shared" ref="F206:F211" si="45">((C206/C194)-1)*100</f>
        <v>16.710875331564988</v>
      </c>
    </row>
    <row r="207" spans="1:6" x14ac:dyDescent="0.2">
      <c r="A207" s="23"/>
      <c r="B207" s="24" t="s">
        <v>10</v>
      </c>
      <c r="C207" s="35">
        <v>4.4000000000000004</v>
      </c>
      <c r="D207" s="35">
        <f t="shared" ref="D207:D211" si="46">((C207/C206)-1)*100</f>
        <v>0</v>
      </c>
      <c r="E207" s="36">
        <f>((C207/C$199)-1)*100</f>
        <v>0</v>
      </c>
      <c r="F207" s="36">
        <f t="shared" si="45"/>
        <v>16.710875331564988</v>
      </c>
    </row>
    <row r="208" spans="1:6" x14ac:dyDescent="0.2">
      <c r="A208" s="23"/>
      <c r="B208" s="24" t="s">
        <v>11</v>
      </c>
      <c r="C208" s="35">
        <v>4.4000000000000004</v>
      </c>
      <c r="D208" s="35">
        <f t="shared" si="46"/>
        <v>0</v>
      </c>
      <c r="E208" s="36">
        <f>((C208/C$199)-1)*100</f>
        <v>0</v>
      </c>
      <c r="F208" s="36">
        <f t="shared" si="45"/>
        <v>16.710875331564988</v>
      </c>
    </row>
    <row r="209" spans="1:6" ht="13.5" customHeight="1" x14ac:dyDescent="0.2">
      <c r="A209" s="23"/>
      <c r="B209" s="24" t="s">
        <v>12</v>
      </c>
      <c r="C209" s="35">
        <v>6.29</v>
      </c>
      <c r="D209" s="35">
        <f t="shared" si="46"/>
        <v>42.954545454545446</v>
      </c>
      <c r="E209" s="36">
        <f>((C209/C$199)-1)*100</f>
        <v>42.954545454545446</v>
      </c>
      <c r="F209" s="36">
        <f t="shared" si="45"/>
        <v>42.954545454545446</v>
      </c>
    </row>
    <row r="210" spans="1:6" x14ac:dyDescent="0.2">
      <c r="A210" s="23"/>
      <c r="B210" s="24" t="s">
        <v>13</v>
      </c>
      <c r="C210" s="35">
        <v>4.4000000000000004</v>
      </c>
      <c r="D210" s="35">
        <f t="shared" si="46"/>
        <v>-30.047694753577105</v>
      </c>
      <c r="E210" s="36">
        <f>((C210/C$199)-1)*100</f>
        <v>0</v>
      </c>
      <c r="F210" s="36">
        <f t="shared" si="45"/>
        <v>0</v>
      </c>
    </row>
    <row r="211" spans="1:6" x14ac:dyDescent="0.2">
      <c r="A211" s="45"/>
      <c r="B211" s="46" t="s">
        <v>3</v>
      </c>
      <c r="C211" s="47">
        <v>4.4000000000000004</v>
      </c>
      <c r="D211" s="47">
        <f t="shared" si="46"/>
        <v>0</v>
      </c>
      <c r="E211" s="37">
        <f>((C211/C$199)-1)*100</f>
        <v>0</v>
      </c>
      <c r="F211" s="37">
        <f t="shared" si="45"/>
        <v>0</v>
      </c>
    </row>
    <row r="212" spans="1:6" x14ac:dyDescent="0.2">
      <c r="A212" s="28">
        <v>2024</v>
      </c>
      <c r="B212" s="29" t="s">
        <v>37</v>
      </c>
      <c r="C212" s="33">
        <v>4.4000000000000004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4.4000000000000004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4.97</v>
      </c>
      <c r="D214" s="35">
        <f t="shared" si="47"/>
        <v>12.954545454545441</v>
      </c>
      <c r="E214" s="36">
        <f t="shared" si="48"/>
        <v>12.954545454545441</v>
      </c>
      <c r="F214" s="36">
        <f t="shared" si="49"/>
        <v>12.954545454545441</v>
      </c>
    </row>
    <row r="215" spans="1:6" x14ac:dyDescent="0.2">
      <c r="A215" s="23"/>
      <c r="B215" s="24" t="s">
        <v>6</v>
      </c>
      <c r="C215" s="35">
        <v>4.97</v>
      </c>
      <c r="D215" s="35">
        <f t="shared" si="47"/>
        <v>0</v>
      </c>
      <c r="E215" s="36">
        <f t="shared" si="48"/>
        <v>12.954545454545441</v>
      </c>
      <c r="F215" s="36">
        <f t="shared" si="49"/>
        <v>12.954545454545441</v>
      </c>
    </row>
    <row r="216" spans="1:6" x14ac:dyDescent="0.2">
      <c r="A216" s="23"/>
      <c r="B216" s="24" t="s">
        <v>7</v>
      </c>
      <c r="C216" s="35">
        <v>5.03</v>
      </c>
      <c r="D216" s="35">
        <f t="shared" si="47"/>
        <v>1.2072434607645954</v>
      </c>
      <c r="E216" s="36">
        <f t="shared" si="48"/>
        <v>14.318181818181808</v>
      </c>
      <c r="F216" s="36">
        <f t="shared" si="49"/>
        <v>14.318181818181808</v>
      </c>
    </row>
    <row r="217" spans="1:6" x14ac:dyDescent="0.2">
      <c r="A217" s="23"/>
      <c r="B217" s="24" t="s">
        <v>8</v>
      </c>
      <c r="C217" s="35">
        <v>5.03</v>
      </c>
      <c r="D217" s="35">
        <f t="shared" si="47"/>
        <v>0</v>
      </c>
      <c r="E217" s="36">
        <f t="shared" si="48"/>
        <v>14.318181818181808</v>
      </c>
      <c r="F217" s="36">
        <f t="shared" si="49"/>
        <v>14.318181818181808</v>
      </c>
    </row>
    <row r="218" spans="1:6" x14ac:dyDescent="0.2">
      <c r="A218" s="23"/>
      <c r="B218" s="24" t="s">
        <v>9</v>
      </c>
      <c r="C218" s="41">
        <v>5.03</v>
      </c>
      <c r="D218" s="35">
        <f>((C218/C217)-1)*100</f>
        <v>0</v>
      </c>
      <c r="E218" s="36">
        <f>((C218/C$211)-1)*100</f>
        <v>14.318181818181808</v>
      </c>
      <c r="F218" s="36">
        <f>((C218/C206)-1)*100</f>
        <v>14.318181818181808</v>
      </c>
    </row>
    <row r="219" spans="1:6" x14ac:dyDescent="0.2">
      <c r="A219" s="23"/>
      <c r="B219" s="24" t="s">
        <v>10</v>
      </c>
      <c r="C219" s="35">
        <v>5.66</v>
      </c>
      <c r="D219" s="35">
        <f>((C219/C218)-1)*100</f>
        <v>12.5248508946322</v>
      </c>
      <c r="E219" s="36">
        <f>((C219/C$211)-1)*100</f>
        <v>28.636363636363637</v>
      </c>
      <c r="F219" s="36">
        <f>((C219/C207)-1)*100</f>
        <v>28.636363636363637</v>
      </c>
    </row>
    <row r="220" spans="1:6" x14ac:dyDescent="0.2">
      <c r="A220" s="23"/>
      <c r="B220" s="24" t="s">
        <v>11</v>
      </c>
      <c r="C220" s="35">
        <v>5.66</v>
      </c>
      <c r="D220" s="35">
        <f>((C220/C219)-1)*100</f>
        <v>0</v>
      </c>
      <c r="E220" s="36">
        <f>((C220/C$211)-1)*100</f>
        <v>28.636363636363637</v>
      </c>
      <c r="F220" s="36">
        <f>((C220/C208)-1)*100</f>
        <v>28.636363636363637</v>
      </c>
    </row>
    <row r="221" spans="1:6" x14ac:dyDescent="0.2">
      <c r="A221" s="23"/>
      <c r="B221" s="24" t="s">
        <v>12</v>
      </c>
      <c r="C221" s="35">
        <v>5.66</v>
      </c>
      <c r="D221" s="35">
        <f>((C221/C220)-1)*100</f>
        <v>0</v>
      </c>
      <c r="E221" s="36">
        <f>((C221/C$211)-1)*100</f>
        <v>28.636363636363637</v>
      </c>
      <c r="F221" s="36">
        <f>((C221/C209)-1)*100</f>
        <v>-10.015898251192368</v>
      </c>
    </row>
    <row r="222" spans="1:6" x14ac:dyDescent="0.2">
      <c r="A222" s="23"/>
      <c r="B222" s="24" t="s">
        <v>13</v>
      </c>
      <c r="C222" s="35">
        <v>5.66</v>
      </c>
      <c r="D222" s="35">
        <f t="shared" ref="D222" si="50">((C222/C221)-1)*100</f>
        <v>0</v>
      </c>
      <c r="E222" s="36">
        <f t="shared" ref="E222" si="51">((C222/C$211)-1)*100</f>
        <v>28.636363636363637</v>
      </c>
      <c r="F222" s="36">
        <f t="shared" ref="F222" si="52">((C222/C210)-1)*100</f>
        <v>28.636363636363637</v>
      </c>
    </row>
    <row r="223" spans="1:6" x14ac:dyDescent="0.2">
      <c r="A223" s="45"/>
      <c r="B223" s="46" t="s">
        <v>3</v>
      </c>
      <c r="C223" s="47">
        <v>5.66</v>
      </c>
      <c r="D223" s="47">
        <f t="shared" ref="D223:D235" si="53">((C223/C222)-1)*100</f>
        <v>0</v>
      </c>
      <c r="E223" s="37">
        <f>((C223/C$211)-1)*100</f>
        <v>28.636363636363637</v>
      </c>
      <c r="F223" s="37">
        <f>((C223/C211)-1)*100</f>
        <v>28.636363636363637</v>
      </c>
    </row>
    <row r="224" spans="1:6" x14ac:dyDescent="0.2">
      <c r="A224" s="28">
        <v>2025</v>
      </c>
      <c r="B224" s="29" t="s">
        <v>37</v>
      </c>
      <c r="C224" s="33">
        <v>5.66</v>
      </c>
      <c r="D224" s="33">
        <f>((C224/C223)-1)*100</f>
        <v>0</v>
      </c>
      <c r="E224" s="34">
        <f>((C224/C$223)-1)*100</f>
        <v>0</v>
      </c>
      <c r="F224" s="34">
        <f>((C224/C212)-1)*100</f>
        <v>28.636363636363637</v>
      </c>
    </row>
    <row r="225" spans="1:6" x14ac:dyDescent="0.2">
      <c r="A225" s="45"/>
      <c r="B225" s="46" t="s">
        <v>4</v>
      </c>
      <c r="C225" s="47">
        <v>5.66</v>
      </c>
      <c r="D225" s="47">
        <f>((C225/C224)-1)*100</f>
        <v>0</v>
      </c>
      <c r="E225" s="37">
        <f>((C225/C$223)-1)*100</f>
        <v>0</v>
      </c>
      <c r="F225" s="37">
        <f>((C225/C213)-1)*100</f>
        <v>28.636363636363637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53"/>
        <v>-100</v>
      </c>
      <c r="E226" s="36">
        <f t="shared" ref="E225:E231" si="54">((C226/C$223)-1)*100</f>
        <v>-100</v>
      </c>
      <c r="F226" s="36">
        <f t="shared" ref="F226:F235" si="55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3"/>
        <v>#DIV/0!</v>
      </c>
      <c r="E227" s="36">
        <f t="shared" si="54"/>
        <v>-100</v>
      </c>
      <c r="F227" s="36">
        <f t="shared" si="55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3"/>
        <v>#DIV/0!</v>
      </c>
      <c r="E228" s="36">
        <f t="shared" si="54"/>
        <v>-100</v>
      </c>
      <c r="F228" s="36">
        <f t="shared" si="55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3"/>
        <v>#DIV/0!</v>
      </c>
      <c r="E229" s="36">
        <f t="shared" si="54"/>
        <v>-100</v>
      </c>
      <c r="F229" s="36">
        <f t="shared" si="55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3"/>
        <v>#DIV/0!</v>
      </c>
      <c r="E230" s="36">
        <f t="shared" si="54"/>
        <v>-100</v>
      </c>
      <c r="F230" s="36">
        <f t="shared" si="55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3"/>
        <v>#DIV/0!</v>
      </c>
      <c r="E231" s="36">
        <f t="shared" si="54"/>
        <v>-100</v>
      </c>
      <c r="F231" s="36">
        <f t="shared" si="55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3"/>
        <v>#DIV/0!</v>
      </c>
      <c r="E232" s="36">
        <f t="shared" ref="E232" si="56">((C232/C$223)-1)*100</f>
        <v>-100</v>
      </c>
      <c r="F232" s="36">
        <f t="shared" si="55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3"/>
        <v>#DIV/0!</v>
      </c>
      <c r="E233" s="36">
        <f>((C233/C$223)-1)*100</f>
        <v>-100</v>
      </c>
      <c r="F233" s="36">
        <f t="shared" si="55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3"/>
        <v>#DIV/0!</v>
      </c>
      <c r="E234" s="36">
        <f>((C234/C$223)-1)*100</f>
        <v>-100</v>
      </c>
      <c r="F234" s="36">
        <f t="shared" si="55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3"/>
        <v>#DIV/0!</v>
      </c>
      <c r="E235" s="36">
        <f>((C235/C$223)-1)*100</f>
        <v>-100</v>
      </c>
      <c r="F235" s="36">
        <f t="shared" si="55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  <row r="243" spans="1:1" x14ac:dyDescent="0.2">
      <c r="A243" s="8"/>
    </row>
    <row r="244" spans="1:1" x14ac:dyDescent="0.2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1"/>
  <sheetViews>
    <sheetView showGridLines="0" topLeftCell="A207" zoomScaleNormal="100" workbookViewId="0">
      <selection activeCell="H225" sqref="H225"/>
    </sheetView>
  </sheetViews>
  <sheetFormatPr defaultRowHeight="12.75" x14ac:dyDescent="0.2"/>
  <cols>
    <col min="1" max="1" width="6.7109375" style="12" customWidth="1"/>
    <col min="2" max="2" width="6.7109375" style="11" customWidth="1"/>
    <col min="3" max="3" width="13.7109375" style="11" customWidth="1"/>
    <col min="4" max="5" width="7.7109375" style="11" customWidth="1"/>
    <col min="6" max="6" width="11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">
      <c r="A195" s="23"/>
      <c r="B195" s="24" t="s">
        <v>10</v>
      </c>
      <c r="C195" s="35">
        <v>3.83</v>
      </c>
      <c r="D195" s="35">
        <f t="shared" ref="D195:D199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">
      <c r="A206" s="23"/>
      <c r="B206" s="24" t="s">
        <v>9</v>
      </c>
      <c r="C206" s="35">
        <v>5.62</v>
      </c>
      <c r="D206" s="35">
        <f t="shared" ref="D206:D211" si="42">((C206/C205)-1)*100</f>
        <v>0</v>
      </c>
      <c r="E206" s="36">
        <f t="shared" ref="E206:E211" si="43">((C206/C$199)-1)*100</f>
        <v>-30.95823095823096</v>
      </c>
      <c r="F206" s="36">
        <f t="shared" si="41"/>
        <v>49.86666666666666</v>
      </c>
    </row>
    <row r="207" spans="1:6" x14ac:dyDescent="0.2">
      <c r="A207" s="23"/>
      <c r="B207" s="24" t="s">
        <v>10</v>
      </c>
      <c r="C207" s="35">
        <v>16.97</v>
      </c>
      <c r="D207" s="35">
        <f t="shared" si="42"/>
        <v>201.95729537366546</v>
      </c>
      <c r="E207" s="36">
        <f t="shared" si="43"/>
        <v>108.47665847665846</v>
      </c>
      <c r="F207" s="36">
        <f t="shared" ref="F207:F222" si="44">((C207/C195)-1)*100</f>
        <v>343.08093994778062</v>
      </c>
    </row>
    <row r="208" spans="1:6" x14ac:dyDescent="0.2">
      <c r="A208" s="23"/>
      <c r="B208" s="24" t="s">
        <v>11</v>
      </c>
      <c r="C208" s="35">
        <v>16.97</v>
      </c>
      <c r="D208" s="35">
        <f t="shared" si="42"/>
        <v>0</v>
      </c>
      <c r="E208" s="36">
        <f t="shared" si="43"/>
        <v>108.47665847665846</v>
      </c>
      <c r="F208" s="36">
        <f t="shared" si="44"/>
        <v>226.9749518304431</v>
      </c>
    </row>
    <row r="209" spans="1:6" x14ac:dyDescent="0.2">
      <c r="A209" s="23"/>
      <c r="B209" s="24" t="s">
        <v>12</v>
      </c>
      <c r="C209" s="35">
        <v>11.6</v>
      </c>
      <c r="D209" s="35">
        <f t="shared" si="42"/>
        <v>-31.644077784325276</v>
      </c>
      <c r="E209" s="36">
        <f t="shared" si="43"/>
        <v>42.506142506142488</v>
      </c>
      <c r="F209" s="36">
        <f t="shared" si="44"/>
        <v>229.54545454545453</v>
      </c>
    </row>
    <row r="210" spans="1:6" x14ac:dyDescent="0.2">
      <c r="A210" s="23"/>
      <c r="B210" s="24" t="s">
        <v>13</v>
      </c>
      <c r="C210" s="35">
        <v>6.22</v>
      </c>
      <c r="D210" s="35">
        <f t="shared" si="42"/>
        <v>-46.379310344827587</v>
      </c>
      <c r="E210" s="36">
        <f t="shared" si="43"/>
        <v>-23.587223587223594</v>
      </c>
      <c r="F210" s="36">
        <f t="shared" si="44"/>
        <v>0</v>
      </c>
    </row>
    <row r="211" spans="1:6" x14ac:dyDescent="0.2">
      <c r="A211" s="45"/>
      <c r="B211" s="24" t="s">
        <v>3</v>
      </c>
      <c r="C211" s="35">
        <v>11.6</v>
      </c>
      <c r="D211" s="35">
        <f t="shared" si="42"/>
        <v>86.495176848874593</v>
      </c>
      <c r="E211" s="36">
        <f t="shared" si="43"/>
        <v>42.506142506142488</v>
      </c>
      <c r="F211" s="36">
        <f t="shared" si="44"/>
        <v>42.506142506142488</v>
      </c>
    </row>
    <row r="212" spans="1:6" x14ac:dyDescent="0.2">
      <c r="A212" s="28">
        <v>2024</v>
      </c>
      <c r="B212" s="29" t="s">
        <v>37</v>
      </c>
      <c r="C212" s="33">
        <v>16.97</v>
      </c>
      <c r="D212" s="33">
        <f t="shared" ref="D212:D217" si="45">((C212/C211)-1)*100</f>
        <v>46.293103448275865</v>
      </c>
      <c r="E212" s="34">
        <f t="shared" ref="E212:E217" si="46">((C212/C$211)-1)*100</f>
        <v>46.293103448275865</v>
      </c>
      <c r="F212" s="34">
        <f t="shared" ref="F212:F217" si="47">((C212/C200)-1)*100</f>
        <v>172.82958199356909</v>
      </c>
    </row>
    <row r="213" spans="1:6" x14ac:dyDescent="0.2">
      <c r="A213" s="23"/>
      <c r="B213" s="24" t="s">
        <v>4</v>
      </c>
      <c r="C213" s="35">
        <v>16.97</v>
      </c>
      <c r="D213" s="35">
        <f t="shared" si="45"/>
        <v>0</v>
      </c>
      <c r="E213" s="36">
        <f t="shared" si="46"/>
        <v>46.293103448275865</v>
      </c>
      <c r="F213" s="36">
        <f t="shared" si="47"/>
        <v>172.82958199356909</v>
      </c>
    </row>
    <row r="214" spans="1:6" x14ac:dyDescent="0.2">
      <c r="A214" s="23"/>
      <c r="B214" s="24" t="s">
        <v>5</v>
      </c>
      <c r="C214" s="35">
        <v>6.22</v>
      </c>
      <c r="D214" s="35">
        <f t="shared" si="45"/>
        <v>-63.347083087802005</v>
      </c>
      <c r="E214" s="36">
        <f t="shared" si="46"/>
        <v>-46.379310344827587</v>
      </c>
      <c r="F214" s="36">
        <f t="shared" si="47"/>
        <v>10.676156583629881</v>
      </c>
    </row>
    <row r="215" spans="1:6" x14ac:dyDescent="0.2">
      <c r="A215" s="23"/>
      <c r="B215" s="24" t="s">
        <v>6</v>
      </c>
      <c r="C215" s="35">
        <v>11.6</v>
      </c>
      <c r="D215" s="35">
        <f t="shared" si="45"/>
        <v>86.495176848874593</v>
      </c>
      <c r="E215" s="36">
        <f t="shared" si="46"/>
        <v>0</v>
      </c>
      <c r="F215" s="36">
        <f t="shared" si="47"/>
        <v>86.495176848874593</v>
      </c>
    </row>
    <row r="216" spans="1:6" x14ac:dyDescent="0.2">
      <c r="A216" s="23"/>
      <c r="B216" s="24" t="s">
        <v>7</v>
      </c>
      <c r="C216" s="35">
        <v>6.22</v>
      </c>
      <c r="D216" s="35">
        <f t="shared" si="45"/>
        <v>-46.379310344827587</v>
      </c>
      <c r="E216" s="36">
        <f t="shared" si="46"/>
        <v>-46.379310344827587</v>
      </c>
      <c r="F216" s="36">
        <f t="shared" si="47"/>
        <v>23.658051689860816</v>
      </c>
    </row>
    <row r="217" spans="1:6" x14ac:dyDescent="0.2">
      <c r="A217" s="23"/>
      <c r="B217" s="24" t="s">
        <v>8</v>
      </c>
      <c r="C217" s="35">
        <v>11</v>
      </c>
      <c r="D217" s="35">
        <f t="shared" si="45"/>
        <v>76.848874598070751</v>
      </c>
      <c r="E217" s="36">
        <f t="shared" si="46"/>
        <v>-5.1724137931034475</v>
      </c>
      <c r="F217" s="36">
        <f t="shared" si="47"/>
        <v>95.72953736654803</v>
      </c>
    </row>
    <row r="218" spans="1:6" x14ac:dyDescent="0.2">
      <c r="A218" s="23"/>
      <c r="B218" s="24" t="s">
        <v>9</v>
      </c>
      <c r="C218" s="35">
        <v>6.22</v>
      </c>
      <c r="D218" s="35">
        <f>((C218/C217)-1)*100</f>
        <v>-43.454545454545453</v>
      </c>
      <c r="E218" s="36">
        <f>((C218/C$211)-1)*100</f>
        <v>-46.379310344827587</v>
      </c>
      <c r="F218" s="36">
        <f>((C218/C206)-1)*100</f>
        <v>10.676156583629881</v>
      </c>
    </row>
    <row r="219" spans="1:6" x14ac:dyDescent="0.2">
      <c r="A219" s="23"/>
      <c r="B219" s="24" t="s">
        <v>10</v>
      </c>
      <c r="C219" s="35">
        <v>11.6</v>
      </c>
      <c r="D219" s="35">
        <f>((C219/C218)-1)*100</f>
        <v>86.495176848874593</v>
      </c>
      <c r="E219" s="36">
        <f>((C219/C$211)-1)*100</f>
        <v>0</v>
      </c>
      <c r="F219" s="36">
        <f>((C219/C207)-1)*100</f>
        <v>-31.644077784325276</v>
      </c>
    </row>
    <row r="220" spans="1:6" x14ac:dyDescent="0.2">
      <c r="A220" s="23"/>
      <c r="B220" s="24" t="s">
        <v>11</v>
      </c>
      <c r="C220" s="35">
        <v>16.97</v>
      </c>
      <c r="D220" s="35">
        <f>((C220/C219)-1)*100</f>
        <v>46.293103448275865</v>
      </c>
      <c r="E220" s="36">
        <f>((C220/C$211)-1)*100</f>
        <v>46.293103448275865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16.97</v>
      </c>
      <c r="D221" s="35">
        <f>((C221/C220)-1)*100</f>
        <v>0</v>
      </c>
      <c r="E221" s="36">
        <f>((C221/C$211)-1)*100</f>
        <v>46.293103448275865</v>
      </c>
      <c r="F221" s="36">
        <f>((C221/C209)-1)*100</f>
        <v>46.293103448275865</v>
      </c>
    </row>
    <row r="222" spans="1:6" x14ac:dyDescent="0.2">
      <c r="A222" s="23"/>
      <c r="B222" s="24" t="s">
        <v>13</v>
      </c>
      <c r="C222" s="35">
        <v>11.6</v>
      </c>
      <c r="D222" s="35">
        <f t="shared" ref="D222" si="48">((C222/C221)-1)*100</f>
        <v>-31.644077784325276</v>
      </c>
      <c r="E222" s="36">
        <f t="shared" ref="E222" si="49">((C222/C$211)-1)*100</f>
        <v>0</v>
      </c>
      <c r="F222" s="36">
        <f t="shared" si="44"/>
        <v>86.495176848874593</v>
      </c>
    </row>
    <row r="223" spans="1:6" x14ac:dyDescent="0.2">
      <c r="A223" s="45"/>
      <c r="B223" s="46" t="s">
        <v>3</v>
      </c>
      <c r="C223" s="47">
        <v>11.6</v>
      </c>
      <c r="D223" s="47">
        <f t="shared" ref="D223:D235" si="50">((C223/C222)-1)*100</f>
        <v>0</v>
      </c>
      <c r="E223" s="37">
        <f>((C223/C$211)-1)*100</f>
        <v>0</v>
      </c>
      <c r="F223" s="36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16.97</v>
      </c>
      <c r="D224" s="33">
        <f>((C224/C223)-1)*100</f>
        <v>46.293103448275865</v>
      </c>
      <c r="E224" s="34">
        <f>((C224/C$223)-1)*100</f>
        <v>46.293103448275865</v>
      </c>
      <c r="F224" s="34">
        <f>((C224/C212)-1)*100</f>
        <v>0</v>
      </c>
    </row>
    <row r="225" spans="1:6" x14ac:dyDescent="0.2">
      <c r="A225" s="23"/>
      <c r="B225" s="24" t="s">
        <v>4</v>
      </c>
      <c r="C225" s="35">
        <v>16.97</v>
      </c>
      <c r="D225" s="35">
        <f>((C225/C224)-1)*100</f>
        <v>0</v>
      </c>
      <c r="E225" s="36">
        <f>((C225/C$223)-1)*100</f>
        <v>46.293103448275865</v>
      </c>
      <c r="F225" s="36">
        <f>((C225/C213)-1)*100</f>
        <v>0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50"/>
        <v>-100</v>
      </c>
      <c r="E226" s="36">
        <f t="shared" ref="E225:E231" si="51">((C226/C$223)-1)*100</f>
        <v>-100</v>
      </c>
      <c r="F226" s="36">
        <f t="shared" ref="F226:F235" si="52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0"/>
        <v>#DIV/0!</v>
      </c>
      <c r="E227" s="36">
        <f t="shared" si="51"/>
        <v>-100</v>
      </c>
      <c r="F227" s="36">
        <f t="shared" si="52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7" t="s">
        <v>39</v>
      </c>
      <c r="B236" s="32"/>
      <c r="C236" s="32"/>
      <c r="D236" s="32"/>
      <c r="E236" s="32"/>
      <c r="F236" s="32"/>
    </row>
    <row r="237" spans="1:6" x14ac:dyDescent="0.2">
      <c r="A237" s="8" t="s">
        <v>40</v>
      </c>
    </row>
    <row r="238" spans="1:6" x14ac:dyDescent="0.2">
      <c r="A238" s="8" t="s">
        <v>41</v>
      </c>
    </row>
    <row r="239" spans="1:6" x14ac:dyDescent="0.2">
      <c r="A239" s="8" t="s">
        <v>42</v>
      </c>
    </row>
    <row r="240" spans="1:6" x14ac:dyDescent="0.2">
      <c r="A240" s="8" t="s">
        <v>43</v>
      </c>
    </row>
    <row r="241" spans="1:1" x14ac:dyDescent="0.2">
      <c r="A241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3"/>
  <sheetViews>
    <sheetView showGridLines="0" topLeftCell="A205" zoomScaleNormal="100" workbookViewId="0">
      <selection activeCell="H225" sqref="H225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">
      <c r="A201" s="23"/>
      <c r="B201" s="24" t="s">
        <v>4</v>
      </c>
      <c r="C201" s="35">
        <v>4.01</v>
      </c>
      <c r="D201" s="35">
        <f t="shared" ref="D201:D206" si="39">((C201/C200)-1)*100</f>
        <v>4.4270833333333259</v>
      </c>
      <c r="E201" s="36">
        <f t="shared" si="38"/>
        <v>4.4270833333333259</v>
      </c>
      <c r="F201" s="36">
        <f t="shared" ref="F201:F206" si="40">((C201/C189)-1)*100</f>
        <v>8.3783783783783594</v>
      </c>
    </row>
    <row r="202" spans="1:6" x14ac:dyDescent="0.2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 t="shared" ref="E206:E211" si="41">((C206/C$199)-1)*100</f>
        <v>17.447916666666675</v>
      </c>
      <c r="F206" s="36">
        <f t="shared" si="40"/>
        <v>17.447916666666675</v>
      </c>
    </row>
    <row r="207" spans="1:6" x14ac:dyDescent="0.2">
      <c r="A207" s="23"/>
      <c r="B207" s="24" t="s">
        <v>10</v>
      </c>
      <c r="C207" s="35">
        <v>4.51</v>
      </c>
      <c r="D207" s="35">
        <f t="shared" ref="D207:D211" si="42">((C207/C206)-1)*100</f>
        <v>0</v>
      </c>
      <c r="E207" s="36">
        <f t="shared" si="41"/>
        <v>17.447916666666675</v>
      </c>
      <c r="F207" s="36">
        <f t="shared" ref="F207:F222" si="43">((C207/C195)-1)*100</f>
        <v>17.447916666666675</v>
      </c>
    </row>
    <row r="208" spans="1:6" x14ac:dyDescent="0.2">
      <c r="A208" s="23"/>
      <c r="B208" s="24" t="s">
        <v>11</v>
      </c>
      <c r="C208" s="35">
        <v>4.51</v>
      </c>
      <c r="D208" s="35">
        <f t="shared" si="42"/>
        <v>0</v>
      </c>
      <c r="E208" s="36">
        <f t="shared" si="41"/>
        <v>17.447916666666675</v>
      </c>
      <c r="F208" s="36">
        <f t="shared" si="43"/>
        <v>17.447916666666675</v>
      </c>
    </row>
    <row r="209" spans="1:6" ht="14.25" customHeight="1" x14ac:dyDescent="0.2">
      <c r="A209" s="23"/>
      <c r="B209" s="24" t="s">
        <v>12</v>
      </c>
      <c r="C209" s="35">
        <v>4.51</v>
      </c>
      <c r="D209" s="35">
        <f t="shared" si="42"/>
        <v>0</v>
      </c>
      <c r="E209" s="36">
        <f t="shared" si="41"/>
        <v>17.447916666666675</v>
      </c>
      <c r="F209" s="36">
        <f t="shared" si="43"/>
        <v>17.447916666666675</v>
      </c>
    </row>
    <row r="210" spans="1:6" x14ac:dyDescent="0.2">
      <c r="A210" s="23"/>
      <c r="B210" s="24" t="s">
        <v>13</v>
      </c>
      <c r="C210" s="35">
        <v>4.51</v>
      </c>
      <c r="D210" s="35">
        <f t="shared" si="42"/>
        <v>0</v>
      </c>
      <c r="E210" s="36">
        <f t="shared" si="41"/>
        <v>17.447916666666675</v>
      </c>
      <c r="F210" s="36">
        <f t="shared" si="43"/>
        <v>17.447916666666675</v>
      </c>
    </row>
    <row r="211" spans="1:6" x14ac:dyDescent="0.2">
      <c r="A211" s="23"/>
      <c r="B211" s="24" t="s">
        <v>3</v>
      </c>
      <c r="C211" s="35">
        <v>4.51</v>
      </c>
      <c r="D211" s="35">
        <f t="shared" si="42"/>
        <v>0</v>
      </c>
      <c r="E211" s="36">
        <f t="shared" si="41"/>
        <v>17.447916666666675</v>
      </c>
      <c r="F211" s="36">
        <f t="shared" si="43"/>
        <v>17.447916666666675</v>
      </c>
    </row>
    <row r="212" spans="1:6" x14ac:dyDescent="0.2">
      <c r="A212" s="28">
        <v>2024</v>
      </c>
      <c r="B212" s="29" t="s">
        <v>37</v>
      </c>
      <c r="C212" s="33">
        <v>4.51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17.447916666666675</v>
      </c>
    </row>
    <row r="213" spans="1:6" x14ac:dyDescent="0.2">
      <c r="A213" s="23"/>
      <c r="B213" s="24" t="s">
        <v>4</v>
      </c>
      <c r="C213" s="35">
        <v>4.51</v>
      </c>
      <c r="D213" s="35">
        <f t="shared" si="44"/>
        <v>0</v>
      </c>
      <c r="E213" s="36">
        <f t="shared" si="45"/>
        <v>0</v>
      </c>
      <c r="F213" s="36">
        <f t="shared" si="46"/>
        <v>12.468827930174564</v>
      </c>
    </row>
    <row r="214" spans="1:6" x14ac:dyDescent="0.2">
      <c r="A214" s="23"/>
      <c r="B214" s="24" t="s">
        <v>5</v>
      </c>
      <c r="C214" s="35">
        <v>4.51</v>
      </c>
      <c r="D214" s="35">
        <f t="shared" si="44"/>
        <v>0</v>
      </c>
      <c r="E214" s="36">
        <f t="shared" si="45"/>
        <v>0</v>
      </c>
      <c r="F214" s="36">
        <f t="shared" si="46"/>
        <v>12.468827930174564</v>
      </c>
    </row>
    <row r="215" spans="1:6" x14ac:dyDescent="0.2">
      <c r="A215" s="23"/>
      <c r="B215" s="24" t="s">
        <v>6</v>
      </c>
      <c r="C215" s="35">
        <v>4.51</v>
      </c>
      <c r="D215" s="35">
        <f t="shared" si="44"/>
        <v>0</v>
      </c>
      <c r="E215" s="36">
        <f t="shared" si="45"/>
        <v>0</v>
      </c>
      <c r="F215" s="36">
        <f t="shared" si="46"/>
        <v>8.4134615384615188</v>
      </c>
    </row>
    <row r="216" spans="1:6" ht="13.5" customHeight="1" x14ac:dyDescent="0.2">
      <c r="A216" s="23"/>
      <c r="B216" s="24" t="s">
        <v>7</v>
      </c>
      <c r="C216" s="35">
        <v>4.51</v>
      </c>
      <c r="D216" s="35">
        <f t="shared" si="44"/>
        <v>0</v>
      </c>
      <c r="E216" s="36">
        <f t="shared" si="45"/>
        <v>0</v>
      </c>
      <c r="F216" s="36">
        <f t="shared" si="46"/>
        <v>8.4134615384615188</v>
      </c>
    </row>
    <row r="217" spans="1:6" x14ac:dyDescent="0.2">
      <c r="A217" s="23"/>
      <c r="B217" s="24" t="s">
        <v>8</v>
      </c>
      <c r="C217" s="35">
        <v>4.51</v>
      </c>
      <c r="D217" s="35">
        <f t="shared" si="44"/>
        <v>0</v>
      </c>
      <c r="E217" s="36">
        <f t="shared" si="45"/>
        <v>0</v>
      </c>
      <c r="F217" s="36">
        <f t="shared" si="46"/>
        <v>8.4134615384615188</v>
      </c>
    </row>
    <row r="218" spans="1:6" x14ac:dyDescent="0.2">
      <c r="A218" s="23"/>
      <c r="B218" s="24" t="s">
        <v>9</v>
      </c>
      <c r="C218" s="35">
        <v>4.51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4.51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4.51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4.54</v>
      </c>
      <c r="D221" s="35">
        <f>((C221/C220)-1)*100</f>
        <v>0.66518847006651338</v>
      </c>
      <c r="E221" s="36">
        <f>((C221/C$211)-1)*100</f>
        <v>0.66518847006651338</v>
      </c>
      <c r="F221" s="36">
        <f>((C221/C209)-1)*100</f>
        <v>0.66518847006651338</v>
      </c>
    </row>
    <row r="222" spans="1:6" x14ac:dyDescent="0.2">
      <c r="A222" s="23"/>
      <c r="B222" s="24" t="s">
        <v>13</v>
      </c>
      <c r="C222" s="35">
        <v>4.54</v>
      </c>
      <c r="D222" s="35">
        <f t="shared" ref="D222" si="47">((C222/C221)-1)*100</f>
        <v>0</v>
      </c>
      <c r="E222" s="36">
        <f t="shared" ref="E222" si="48">((C222/C$211)-1)*100</f>
        <v>0.66518847006651338</v>
      </c>
      <c r="F222" s="36">
        <f t="shared" si="43"/>
        <v>0.66518847006651338</v>
      </c>
    </row>
    <row r="223" spans="1:6" x14ac:dyDescent="0.2">
      <c r="A223" s="45"/>
      <c r="B223" s="46" t="s">
        <v>3</v>
      </c>
      <c r="C223" s="47">
        <v>4.5599999999999996</v>
      </c>
      <c r="D223" s="47">
        <f t="shared" ref="D223:D235" si="49">((C223/C222)-1)*100</f>
        <v>0.4405286343612147</v>
      </c>
      <c r="E223" s="37">
        <f>((C223/C$211)-1)*100</f>
        <v>1.1086474501108556</v>
      </c>
      <c r="F223" s="36">
        <f>((C223/C211)-1)*100</f>
        <v>1.1086474501108556</v>
      </c>
    </row>
    <row r="224" spans="1:6" x14ac:dyDescent="0.2">
      <c r="A224" s="28">
        <v>2025</v>
      </c>
      <c r="B224" s="29" t="s">
        <v>37</v>
      </c>
      <c r="C224" s="33">
        <v>4.57</v>
      </c>
      <c r="D224" s="33">
        <f>((C224/C223)-1)*100</f>
        <v>0.21929824561404132</v>
      </c>
      <c r="E224" s="34">
        <f>((C224/C$223)-1)*100</f>
        <v>0.21929824561404132</v>
      </c>
      <c r="F224" s="34">
        <f>((C224/C212)-1)*100</f>
        <v>1.330376940133049</v>
      </c>
    </row>
    <row r="225" spans="1:6" x14ac:dyDescent="0.2">
      <c r="A225" s="23"/>
      <c r="B225" s="24" t="s">
        <v>4</v>
      </c>
      <c r="C225" s="35">
        <v>4.57</v>
      </c>
      <c r="D225" s="35">
        <f>((C225/C224)-1)*100</f>
        <v>0</v>
      </c>
      <c r="E225" s="36">
        <f>((C225/C$223)-1)*100</f>
        <v>0.21929824561404132</v>
      </c>
      <c r="F225" s="36">
        <f>((C225/C213)-1)*100</f>
        <v>1.330376940133049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49"/>
        <v>-100</v>
      </c>
      <c r="E226" s="36">
        <f t="shared" ref="E225:E231" si="50">((C226/C$223)-1)*100</f>
        <v>-100</v>
      </c>
      <c r="F226" s="36">
        <f t="shared" ref="F226:F235" si="51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49"/>
        <v>#DIV/0!</v>
      </c>
      <c r="E227" s="36">
        <f t="shared" si="50"/>
        <v>-100</v>
      </c>
      <c r="F227" s="36">
        <f t="shared" si="51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9"/>
        <v>#DIV/0!</v>
      </c>
      <c r="E228" s="36">
        <f t="shared" si="50"/>
        <v>-100</v>
      </c>
      <c r="F228" s="36">
        <f t="shared" si="51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1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1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1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">
      <c r="A236" s="5" t="s">
        <v>53</v>
      </c>
      <c r="B236" s="20"/>
      <c r="C236" s="21"/>
      <c r="D236" s="21"/>
      <c r="E236" s="21"/>
      <c r="F236" s="21"/>
    </row>
    <row r="237" spans="1:6" x14ac:dyDescent="0.2">
      <c r="A237" s="6" t="s">
        <v>54</v>
      </c>
      <c r="B237" s="19"/>
      <c r="C237" s="2"/>
      <c r="D237" s="2"/>
      <c r="E237" s="2"/>
      <c r="F237" s="2"/>
    </row>
    <row r="238" spans="1:6" x14ac:dyDescent="0.2">
      <c r="A238" s="7" t="s">
        <v>39</v>
      </c>
      <c r="B238" s="19"/>
      <c r="C238" s="39"/>
      <c r="D238" s="39"/>
      <c r="E238" s="39"/>
      <c r="F238" s="39"/>
    </row>
    <row r="239" spans="1:6" x14ac:dyDescent="0.2">
      <c r="A239" s="8" t="s">
        <v>40</v>
      </c>
    </row>
    <row r="240" spans="1:6" x14ac:dyDescent="0.2">
      <c r="A240" s="8" t="s">
        <v>41</v>
      </c>
    </row>
    <row r="241" spans="1:1" x14ac:dyDescent="0.2">
      <c r="A241" s="8" t="s">
        <v>42</v>
      </c>
    </row>
    <row r="242" spans="1:1" x14ac:dyDescent="0.2">
      <c r="A242" s="8" t="s">
        <v>43</v>
      </c>
    </row>
    <row r="243" spans="1:1" x14ac:dyDescent="0.2">
      <c r="A24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8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">
      <c r="A201" s="23"/>
      <c r="B201" s="24" t="s">
        <v>4</v>
      </c>
      <c r="C201" s="35">
        <v>8.1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0</v>
      </c>
    </row>
    <row r="202" spans="1:6" x14ac:dyDescent="0.2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">
      <c r="A206" s="23"/>
      <c r="B206" s="24" t="s">
        <v>9</v>
      </c>
      <c r="C206" s="35">
        <v>8.1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0</v>
      </c>
    </row>
    <row r="207" spans="1:6" ht="10.5" customHeight="1" x14ac:dyDescent="0.2">
      <c r="A207" s="23"/>
      <c r="B207" s="24" t="s">
        <v>10</v>
      </c>
      <c r="C207" s="35">
        <v>8.1</v>
      </c>
      <c r="D207" s="35">
        <f t="shared" ref="D207:D211" si="45">((C207/C206)-1)*100</f>
        <v>0</v>
      </c>
      <c r="E207" s="36">
        <f t="shared" si="44"/>
        <v>0</v>
      </c>
      <c r="F207" s="36">
        <f t="shared" ref="F207:F222" si="46">((C207/C195)-1)*100</f>
        <v>0</v>
      </c>
    </row>
    <row r="208" spans="1:6" x14ac:dyDescent="0.2">
      <c r="A208" s="23"/>
      <c r="B208" s="24" t="s">
        <v>11</v>
      </c>
      <c r="C208" s="35">
        <v>8.1</v>
      </c>
      <c r="D208" s="35">
        <f t="shared" si="45"/>
        <v>0</v>
      </c>
      <c r="E208" s="36">
        <f t="shared" si="44"/>
        <v>0</v>
      </c>
      <c r="F208" s="36">
        <f t="shared" si="46"/>
        <v>0</v>
      </c>
    </row>
    <row r="209" spans="1:6" x14ac:dyDescent="0.2">
      <c r="A209" s="23"/>
      <c r="B209" s="24" t="s">
        <v>12</v>
      </c>
      <c r="C209" s="35">
        <v>8.1</v>
      </c>
      <c r="D209" s="35">
        <f t="shared" si="45"/>
        <v>0</v>
      </c>
      <c r="E209" s="36">
        <f t="shared" si="44"/>
        <v>0</v>
      </c>
      <c r="F209" s="36">
        <f t="shared" si="46"/>
        <v>0</v>
      </c>
    </row>
    <row r="210" spans="1:6" x14ac:dyDescent="0.2">
      <c r="A210" s="23"/>
      <c r="B210" s="24" t="s">
        <v>13</v>
      </c>
      <c r="C210" s="35">
        <v>8.1</v>
      </c>
      <c r="D210" s="35">
        <f t="shared" si="45"/>
        <v>0</v>
      </c>
      <c r="E210" s="36">
        <f t="shared" si="44"/>
        <v>0</v>
      </c>
      <c r="F210" s="36">
        <f t="shared" si="46"/>
        <v>0</v>
      </c>
    </row>
    <row r="211" spans="1:6" x14ac:dyDescent="0.2">
      <c r="A211" s="45"/>
      <c r="B211" s="46" t="s">
        <v>3</v>
      </c>
      <c r="C211" s="47">
        <v>8.1</v>
      </c>
      <c r="D211" s="47">
        <f t="shared" si="45"/>
        <v>0</v>
      </c>
      <c r="E211" s="37">
        <f t="shared" si="44"/>
        <v>0</v>
      </c>
      <c r="F211" s="37">
        <f t="shared" si="46"/>
        <v>0</v>
      </c>
    </row>
    <row r="212" spans="1:6" x14ac:dyDescent="0.2">
      <c r="A212" s="28">
        <v>2024</v>
      </c>
      <c r="B212" s="29" t="s">
        <v>37</v>
      </c>
      <c r="C212" s="33">
        <v>8.1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8.1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8.1</v>
      </c>
      <c r="D214" s="35">
        <f t="shared" si="47"/>
        <v>0</v>
      </c>
      <c r="E214" s="36">
        <f t="shared" si="48"/>
        <v>0</v>
      </c>
      <c r="F214" s="36">
        <f t="shared" si="49"/>
        <v>0</v>
      </c>
    </row>
    <row r="215" spans="1:6" x14ac:dyDescent="0.2">
      <c r="A215" s="23"/>
      <c r="B215" s="24" t="s">
        <v>6</v>
      </c>
      <c r="C215" s="35">
        <v>8.1</v>
      </c>
      <c r="D215" s="35">
        <f t="shared" si="47"/>
        <v>0</v>
      </c>
      <c r="E215" s="36">
        <f t="shared" si="48"/>
        <v>0</v>
      </c>
      <c r="F215" s="36">
        <f t="shared" si="49"/>
        <v>0</v>
      </c>
    </row>
    <row r="216" spans="1:6" x14ac:dyDescent="0.2">
      <c r="A216" s="23"/>
      <c r="B216" s="24" t="s">
        <v>7</v>
      </c>
      <c r="C216" s="35">
        <v>8.1</v>
      </c>
      <c r="D216" s="35">
        <f t="shared" si="47"/>
        <v>0</v>
      </c>
      <c r="E216" s="36">
        <f t="shared" si="48"/>
        <v>0</v>
      </c>
      <c r="F216" s="36">
        <f t="shared" si="49"/>
        <v>0</v>
      </c>
    </row>
    <row r="217" spans="1:6" x14ac:dyDescent="0.2">
      <c r="A217" s="23"/>
      <c r="B217" s="24" t="s">
        <v>8</v>
      </c>
      <c r="C217" s="35">
        <v>8.1</v>
      </c>
      <c r="D217" s="35">
        <f t="shared" si="47"/>
        <v>0</v>
      </c>
      <c r="E217" s="36">
        <f t="shared" si="48"/>
        <v>0</v>
      </c>
      <c r="F217" s="36">
        <f t="shared" si="49"/>
        <v>0</v>
      </c>
    </row>
    <row r="218" spans="1:6" x14ac:dyDescent="0.2">
      <c r="A218" s="23"/>
      <c r="B218" s="24" t="s">
        <v>9</v>
      </c>
      <c r="C218" s="35">
        <v>8.1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8.1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8.1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8.1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8.1</v>
      </c>
      <c r="D222" s="35">
        <f t="shared" ref="D222" si="50">((C222/C221)-1)*100</f>
        <v>0</v>
      </c>
      <c r="E222" s="36">
        <f t="shared" ref="E222" si="51">((C222/C$211)-1)*100</f>
        <v>0</v>
      </c>
      <c r="F222" s="36">
        <f t="shared" si="46"/>
        <v>0</v>
      </c>
    </row>
    <row r="223" spans="1:6" x14ac:dyDescent="0.2">
      <c r="A223" s="45"/>
      <c r="B223" s="46" t="s">
        <v>3</v>
      </c>
      <c r="C223" s="47">
        <v>8.1</v>
      </c>
      <c r="D223" s="47">
        <f t="shared" ref="D223:D235" si="52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8.1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45"/>
      <c r="B225" s="46" t="s">
        <v>4</v>
      </c>
      <c r="C225" s="47">
        <v>8.1</v>
      </c>
      <c r="D225" s="47">
        <f>((C225/C224)-1)*100</f>
        <v>0</v>
      </c>
      <c r="E225" s="37">
        <f>((C225/C$223)-1)*100</f>
        <v>0</v>
      </c>
      <c r="F225" s="37">
        <f>((C225/C213)-1)*100</f>
        <v>0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52"/>
        <v>-100</v>
      </c>
      <c r="E226" s="36">
        <f t="shared" ref="E225:E231" si="53">((C226/C$223)-1)*100</f>
        <v>-100</v>
      </c>
      <c r="F226" s="36">
        <f t="shared" ref="F226:F235" si="54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2"/>
        <v>#DIV/0!</v>
      </c>
      <c r="E227" s="36">
        <f t="shared" si="53"/>
        <v>-100</v>
      </c>
      <c r="F227" s="36">
        <f t="shared" si="54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2"/>
        <v>#DIV/0!</v>
      </c>
      <c r="E228" s="36">
        <f t="shared" si="53"/>
        <v>-100</v>
      </c>
      <c r="F228" s="36">
        <f t="shared" si="54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2"/>
        <v>#DIV/0!</v>
      </c>
      <c r="E229" s="36">
        <f t="shared" si="53"/>
        <v>-100</v>
      </c>
      <c r="F229" s="36">
        <f t="shared" si="54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2"/>
        <v>#DIV/0!</v>
      </c>
      <c r="E230" s="36">
        <f t="shared" si="53"/>
        <v>-100</v>
      </c>
      <c r="F230" s="36">
        <f t="shared" si="54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2"/>
        <v>#DIV/0!</v>
      </c>
      <c r="E231" s="36">
        <f t="shared" si="53"/>
        <v>-100</v>
      </c>
      <c r="F231" s="36">
        <f t="shared" si="54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9" zoomScaleNormal="100" workbookViewId="0">
      <selection activeCell="G225" sqref="G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3.77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4.25" customHeight="1" x14ac:dyDescent="0.2">
      <c r="A207" s="23"/>
      <c r="B207" s="24" t="s">
        <v>10</v>
      </c>
      <c r="C207" s="35">
        <v>3.77</v>
      </c>
      <c r="D207" s="35">
        <f t="shared" ref="D207:D211" si="43">((C207/C206)-1)*100</f>
        <v>0</v>
      </c>
      <c r="E207" s="36">
        <f t="shared" si="42"/>
        <v>0</v>
      </c>
      <c r="F207" s="36">
        <f t="shared" ref="F207:F222" si="44">((C207/C195)-1)*100</f>
        <v>0</v>
      </c>
    </row>
    <row r="208" spans="1:6" x14ac:dyDescent="0.2">
      <c r="A208" s="23"/>
      <c r="B208" s="24" t="s">
        <v>11</v>
      </c>
      <c r="C208" s="35">
        <v>3.77</v>
      </c>
      <c r="D208" s="35">
        <f t="shared" si="43"/>
        <v>0</v>
      </c>
      <c r="E208" s="36">
        <f t="shared" si="42"/>
        <v>0</v>
      </c>
      <c r="F208" s="36">
        <f t="shared" si="44"/>
        <v>0</v>
      </c>
    </row>
    <row r="209" spans="1:6" x14ac:dyDescent="0.2">
      <c r="A209" s="23"/>
      <c r="B209" s="24" t="s">
        <v>12</v>
      </c>
      <c r="C209" s="35">
        <v>3.77</v>
      </c>
      <c r="D209" s="35">
        <f t="shared" si="43"/>
        <v>0</v>
      </c>
      <c r="E209" s="36">
        <f t="shared" si="42"/>
        <v>0</v>
      </c>
      <c r="F209" s="36">
        <f t="shared" si="44"/>
        <v>0</v>
      </c>
    </row>
    <row r="210" spans="1:6" x14ac:dyDescent="0.2">
      <c r="A210" s="23"/>
      <c r="B210" s="24" t="s">
        <v>13</v>
      </c>
      <c r="C210" s="35">
        <v>3.77</v>
      </c>
      <c r="D210" s="35">
        <f t="shared" si="43"/>
        <v>0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3.77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3.77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3.77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ht="12" customHeight="1" x14ac:dyDescent="0.2">
      <c r="A214" s="23"/>
      <c r="B214" s="24" t="s">
        <v>5</v>
      </c>
      <c r="C214" s="35">
        <v>3.77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3.77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3.77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3.77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3.77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3.77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3.77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3.77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3.77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>
        <v>3.77</v>
      </c>
      <c r="D223" s="47">
        <f t="shared" ref="D223:D235" si="50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3.77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45"/>
      <c r="B225" s="46" t="s">
        <v>4</v>
      </c>
      <c r="C225" s="47">
        <v>3.77</v>
      </c>
      <c r="D225" s="47">
        <f>((C225/C224)-1)*100</f>
        <v>0</v>
      </c>
      <c r="E225" s="37">
        <f>((C225/C$223)-1)*100</f>
        <v>0</v>
      </c>
      <c r="F225" s="37">
        <f>((C225/C213)-1)*100</f>
        <v>0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50"/>
        <v>-100</v>
      </c>
      <c r="E226" s="36">
        <f t="shared" ref="E225:E231" si="51">((C226/C$223)-1)*100</f>
        <v>-100</v>
      </c>
      <c r="F226" s="36">
        <f t="shared" ref="F226:F235" si="52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0"/>
        <v>#DIV/0!</v>
      </c>
      <c r="E227" s="36">
        <f t="shared" si="51"/>
        <v>-100</v>
      </c>
      <c r="F227" s="36">
        <f t="shared" si="52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7" zoomScaleNormal="100" workbookViewId="0">
      <selection activeCell="G225" sqref="G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">
      <c r="A201" s="23"/>
      <c r="B201" s="24" t="s">
        <v>4</v>
      </c>
      <c r="C201" s="35">
        <v>56.57</v>
      </c>
      <c r="D201" s="35">
        <f t="shared" ref="D201:D206" si="40">((C201/C200)-1)*100</f>
        <v>120.63182527301093</v>
      </c>
      <c r="E201" s="36">
        <f t="shared" si="39"/>
        <v>120.63182527301093</v>
      </c>
      <c r="F201" s="36">
        <f t="shared" ref="F201:F206" si="41">((C201/C189)-1)*100</f>
        <v>120.63182527301093</v>
      </c>
    </row>
    <row r="202" spans="1:6" x14ac:dyDescent="0.2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">
      <c r="A206" s="23"/>
      <c r="B206" s="24" t="s">
        <v>9</v>
      </c>
      <c r="C206" s="35">
        <v>56.57</v>
      </c>
      <c r="D206" s="35">
        <f t="shared" si="40"/>
        <v>0</v>
      </c>
      <c r="E206" s="36">
        <f t="shared" ref="E206:E211" si="42">((C206/C$199)-1)*100</f>
        <v>120.63182527301093</v>
      </c>
      <c r="F206" s="36">
        <f t="shared" si="41"/>
        <v>120.63182527301093</v>
      </c>
    </row>
    <row r="207" spans="1:6" ht="14.25" customHeight="1" x14ac:dyDescent="0.2">
      <c r="A207" s="23"/>
      <c r="B207" s="24" t="s">
        <v>10</v>
      </c>
      <c r="C207" s="35">
        <v>56.57</v>
      </c>
      <c r="D207" s="35">
        <f t="shared" ref="D207:D211" si="43">((C207/C206)-1)*100</f>
        <v>0</v>
      </c>
      <c r="E207" s="36">
        <f t="shared" si="42"/>
        <v>120.63182527301093</v>
      </c>
      <c r="F207" s="36">
        <f t="shared" ref="F207:F222" si="44">((C207/C195)-1)*100</f>
        <v>120.63182527301093</v>
      </c>
    </row>
    <row r="208" spans="1:6" x14ac:dyDescent="0.2">
      <c r="A208" s="23"/>
      <c r="B208" s="24" t="s">
        <v>11</v>
      </c>
      <c r="C208" s="35">
        <v>56.57</v>
      </c>
      <c r="D208" s="35">
        <f t="shared" si="43"/>
        <v>0</v>
      </c>
      <c r="E208" s="36">
        <f t="shared" si="42"/>
        <v>120.63182527301093</v>
      </c>
      <c r="F208" s="36">
        <f t="shared" si="44"/>
        <v>120.63182527301093</v>
      </c>
    </row>
    <row r="209" spans="1:6" ht="15.75" customHeight="1" x14ac:dyDescent="0.2">
      <c r="A209" s="23"/>
      <c r="B209" s="24" t="s">
        <v>12</v>
      </c>
      <c r="C209" s="35">
        <v>56.57</v>
      </c>
      <c r="D209" s="35">
        <f t="shared" si="43"/>
        <v>0</v>
      </c>
      <c r="E209" s="36">
        <f t="shared" si="42"/>
        <v>120.63182527301093</v>
      </c>
      <c r="F209" s="36">
        <f t="shared" si="44"/>
        <v>120.63182527301093</v>
      </c>
    </row>
    <row r="210" spans="1:6" x14ac:dyDescent="0.2">
      <c r="A210" s="23"/>
      <c r="B210" s="24" t="s">
        <v>13</v>
      </c>
      <c r="C210" s="35">
        <v>56.57</v>
      </c>
      <c r="D210" s="35">
        <f t="shared" si="43"/>
        <v>0</v>
      </c>
      <c r="E210" s="36">
        <f t="shared" si="42"/>
        <v>120.63182527301093</v>
      </c>
      <c r="F210" s="36">
        <f t="shared" si="44"/>
        <v>120.63182527301093</v>
      </c>
    </row>
    <row r="211" spans="1:6" x14ac:dyDescent="0.2">
      <c r="A211" s="45"/>
      <c r="B211" s="46" t="s">
        <v>3</v>
      </c>
      <c r="C211" s="47">
        <v>56.57</v>
      </c>
      <c r="D211" s="47">
        <f t="shared" si="43"/>
        <v>0</v>
      </c>
      <c r="E211" s="37">
        <f t="shared" si="42"/>
        <v>120.63182527301093</v>
      </c>
      <c r="F211" s="37">
        <f t="shared" si="44"/>
        <v>120.63182527301093</v>
      </c>
    </row>
    <row r="212" spans="1:6" x14ac:dyDescent="0.2">
      <c r="A212" s="28">
        <v>2024</v>
      </c>
      <c r="B212" s="29" t="s">
        <v>37</v>
      </c>
      <c r="C212" s="33">
        <v>56.57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120.63182527301093</v>
      </c>
    </row>
    <row r="213" spans="1:6" x14ac:dyDescent="0.2">
      <c r="A213" s="23"/>
      <c r="B213" s="24" t="s">
        <v>4</v>
      </c>
      <c r="C213" s="35">
        <v>56.57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56.57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56.57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56.57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56.57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56.57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56.57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56.57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56.57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56.57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>
        <v>56.57</v>
      </c>
      <c r="D223" s="47">
        <f t="shared" ref="D223:D235" si="50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56.57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45"/>
      <c r="B225" s="46" t="s">
        <v>4</v>
      </c>
      <c r="C225" s="47">
        <v>56.57</v>
      </c>
      <c r="D225" s="47">
        <f>((C225/C224)-1)*100</f>
        <v>0</v>
      </c>
      <c r="E225" s="37">
        <f>((C225/C$223)-1)*100</f>
        <v>0</v>
      </c>
      <c r="F225" s="37">
        <f>((C225/C213)-1)*100</f>
        <v>0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50"/>
        <v>-100</v>
      </c>
      <c r="E226" s="36">
        <f t="shared" ref="E225:E231" si="51">((C226/C$223)-1)*100</f>
        <v>-100</v>
      </c>
      <c r="F226" s="36">
        <f t="shared" ref="F226:F235" si="52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0"/>
        <v>#DIV/0!</v>
      </c>
      <c r="E227" s="36">
        <f t="shared" si="51"/>
        <v>-100</v>
      </c>
      <c r="F227" s="36">
        <f t="shared" si="52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7" t="s">
        <v>38</v>
      </c>
      <c r="B236" s="19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7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199" si="38">((C195/C183)-1)*100</f>
        <v>48.344370860927135</v>
      </c>
    </row>
    <row r="196" spans="1:6" x14ac:dyDescent="0.2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">
      <c r="A201" s="23"/>
      <c r="B201" s="24" t="s">
        <v>4</v>
      </c>
      <c r="C201" s="35">
        <v>6.88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">
      <c r="A206" s="23"/>
      <c r="B206" s="24" t="s">
        <v>9</v>
      </c>
      <c r="C206" s="35">
        <v>7.54</v>
      </c>
      <c r="D206" s="35">
        <f t="shared" si="42"/>
        <v>0</v>
      </c>
      <c r="E206" s="36">
        <f t="shared" ref="E206:E211" si="43">((C206/C$199)-1)*100</f>
        <v>9.5930232558139483</v>
      </c>
      <c r="F206" s="36">
        <f t="shared" ref="F206:F211" si="44">((C206/C194)-1)*100</f>
        <v>10.557184750733128</v>
      </c>
    </row>
    <row r="207" spans="1:6" x14ac:dyDescent="0.2">
      <c r="A207" s="23"/>
      <c r="B207" s="24" t="s">
        <v>10</v>
      </c>
      <c r="C207" s="35">
        <v>7.54</v>
      </c>
      <c r="D207" s="35">
        <f t="shared" ref="D207:D211" si="45">((C207/C206)-1)*100</f>
        <v>0</v>
      </c>
      <c r="E207" s="36">
        <f t="shared" si="43"/>
        <v>9.5930232558139483</v>
      </c>
      <c r="F207" s="36">
        <f t="shared" si="44"/>
        <v>12.202380952380953</v>
      </c>
    </row>
    <row r="208" spans="1:6" x14ac:dyDescent="0.2">
      <c r="A208" s="23"/>
      <c r="B208" s="24" t="s">
        <v>11</v>
      </c>
      <c r="C208" s="35">
        <v>7.54</v>
      </c>
      <c r="D208" s="35">
        <f t="shared" si="45"/>
        <v>0</v>
      </c>
      <c r="E208" s="36">
        <f t="shared" si="43"/>
        <v>9.5930232558139483</v>
      </c>
      <c r="F208" s="36">
        <f t="shared" si="44"/>
        <v>9.5930232558139483</v>
      </c>
    </row>
    <row r="209" spans="1:6" x14ac:dyDescent="0.2">
      <c r="A209" s="23"/>
      <c r="B209" s="24" t="s">
        <v>12</v>
      </c>
      <c r="C209" s="35">
        <v>7.54</v>
      </c>
      <c r="D209" s="35">
        <f t="shared" si="45"/>
        <v>0</v>
      </c>
      <c r="E209" s="36">
        <f t="shared" si="43"/>
        <v>9.5930232558139483</v>
      </c>
      <c r="F209" s="36">
        <f t="shared" si="44"/>
        <v>9.5930232558139483</v>
      </c>
    </row>
    <row r="210" spans="1:6" ht="15.75" customHeight="1" x14ac:dyDescent="0.2">
      <c r="A210" s="23"/>
      <c r="B210" s="24" t="s">
        <v>13</v>
      </c>
      <c r="C210" s="35">
        <v>7.92</v>
      </c>
      <c r="D210" s="35">
        <f t="shared" si="45"/>
        <v>5.0397877984084793</v>
      </c>
      <c r="E210" s="36">
        <f t="shared" si="43"/>
        <v>15.116279069767447</v>
      </c>
      <c r="F210" s="36">
        <f t="shared" si="44"/>
        <v>15.116279069767447</v>
      </c>
    </row>
    <row r="211" spans="1:6" x14ac:dyDescent="0.2">
      <c r="A211" s="45"/>
      <c r="B211" s="46" t="s">
        <v>3</v>
      </c>
      <c r="C211" s="47">
        <v>7.92</v>
      </c>
      <c r="D211" s="47">
        <f t="shared" si="45"/>
        <v>0</v>
      </c>
      <c r="E211" s="37">
        <f t="shared" si="43"/>
        <v>15.116279069767447</v>
      </c>
      <c r="F211" s="37">
        <f t="shared" si="44"/>
        <v>15.116279069767447</v>
      </c>
    </row>
    <row r="212" spans="1:6" x14ac:dyDescent="0.2">
      <c r="A212" s="28">
        <v>2024</v>
      </c>
      <c r="B212" s="29" t="s">
        <v>37</v>
      </c>
      <c r="C212" s="33">
        <v>7.92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15.116279069767447</v>
      </c>
    </row>
    <row r="213" spans="1:6" x14ac:dyDescent="0.2">
      <c r="A213" s="23"/>
      <c r="B213" s="24" t="s">
        <v>4</v>
      </c>
      <c r="C213" s="35">
        <v>7.92</v>
      </c>
      <c r="D213" s="35">
        <f t="shared" si="46"/>
        <v>0</v>
      </c>
      <c r="E213" s="36">
        <f t="shared" si="47"/>
        <v>0</v>
      </c>
      <c r="F213" s="36">
        <f t="shared" si="48"/>
        <v>15.116279069767447</v>
      </c>
    </row>
    <row r="214" spans="1:6" x14ac:dyDescent="0.2">
      <c r="A214" s="23"/>
      <c r="B214" s="24" t="s">
        <v>5</v>
      </c>
      <c r="C214" s="35">
        <v>7.92</v>
      </c>
      <c r="D214" s="35">
        <f t="shared" si="46"/>
        <v>0</v>
      </c>
      <c r="E214" s="36">
        <f t="shared" si="47"/>
        <v>0</v>
      </c>
      <c r="F214" s="36">
        <f t="shared" si="48"/>
        <v>12.981455064194014</v>
      </c>
    </row>
    <row r="215" spans="1:6" x14ac:dyDescent="0.2">
      <c r="A215" s="23"/>
      <c r="B215" s="24" t="s">
        <v>6</v>
      </c>
      <c r="C215" s="35">
        <v>7.92</v>
      </c>
      <c r="D215" s="35">
        <f t="shared" si="46"/>
        <v>0</v>
      </c>
      <c r="E215" s="36">
        <f t="shared" si="47"/>
        <v>0</v>
      </c>
      <c r="F215" s="36">
        <f t="shared" si="48"/>
        <v>10.460251046025103</v>
      </c>
    </row>
    <row r="216" spans="1:6" x14ac:dyDescent="0.2">
      <c r="A216" s="23"/>
      <c r="B216" s="24" t="s">
        <v>7</v>
      </c>
      <c r="C216" s="35">
        <v>7.92</v>
      </c>
      <c r="D216" s="35">
        <f t="shared" si="46"/>
        <v>0</v>
      </c>
      <c r="E216" s="36">
        <f t="shared" si="47"/>
        <v>0</v>
      </c>
      <c r="F216" s="36">
        <f t="shared" si="48"/>
        <v>10.460251046025103</v>
      </c>
    </row>
    <row r="217" spans="1:6" x14ac:dyDescent="0.2">
      <c r="A217" s="23"/>
      <c r="B217" s="24" t="s">
        <v>8</v>
      </c>
      <c r="C217" s="35">
        <v>7.92</v>
      </c>
      <c r="D217" s="35">
        <f t="shared" si="46"/>
        <v>0</v>
      </c>
      <c r="E217" s="36">
        <f t="shared" si="47"/>
        <v>0</v>
      </c>
      <c r="F217" s="36">
        <f t="shared" si="48"/>
        <v>5.0397877984084793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0</v>
      </c>
      <c r="F218" s="36">
        <f>((C218/C206)-1)*100</f>
        <v>5.0397877984084793</v>
      </c>
    </row>
    <row r="219" spans="1:6" x14ac:dyDescent="0.2">
      <c r="A219" s="23"/>
      <c r="B219" s="24" t="s">
        <v>10</v>
      </c>
      <c r="C219" s="35">
        <v>7.92</v>
      </c>
      <c r="D219" s="35">
        <f>((C219/C218)-1)*100</f>
        <v>0</v>
      </c>
      <c r="E219" s="36">
        <f>((C219/C$211)-1)*100</f>
        <v>0</v>
      </c>
      <c r="F219" s="36">
        <f>((C219/C207)-1)*100</f>
        <v>5.0397877984084793</v>
      </c>
    </row>
    <row r="220" spans="1:6" ht="13.5" customHeight="1" x14ac:dyDescent="0.2">
      <c r="A220" s="23"/>
      <c r="B220" s="24" t="s">
        <v>11</v>
      </c>
      <c r="C220" s="35">
        <v>7.92</v>
      </c>
      <c r="D220" s="35">
        <f>((C220/C219)-1)*100</f>
        <v>0</v>
      </c>
      <c r="E220" s="36">
        <f>((C220/C$211)-1)*100</f>
        <v>0</v>
      </c>
      <c r="F220" s="36">
        <f>((C220/C208)-1)*100</f>
        <v>5.0397877984084793</v>
      </c>
    </row>
    <row r="221" spans="1:6" x14ac:dyDescent="0.2">
      <c r="A221" s="23"/>
      <c r="B221" s="24" t="s">
        <v>12</v>
      </c>
      <c r="C221" s="35">
        <v>7.92</v>
      </c>
      <c r="D221" s="35">
        <f>((C221/C220)-1)*100</f>
        <v>0</v>
      </c>
      <c r="E221" s="36">
        <f>((C221/C$211)-1)*100</f>
        <v>0</v>
      </c>
      <c r="F221" s="36">
        <f>((C221/C209)-1)*100</f>
        <v>5.0397877984084793</v>
      </c>
    </row>
    <row r="222" spans="1:6" x14ac:dyDescent="0.2">
      <c r="A222" s="23"/>
      <c r="B222" s="24" t="s">
        <v>13</v>
      </c>
      <c r="C222" s="35">
        <v>8.3000000000000007</v>
      </c>
      <c r="D222" s="35">
        <f t="shared" ref="D222" si="49">((C222/C221)-1)*100</f>
        <v>4.7979797979798011</v>
      </c>
      <c r="E222" s="36">
        <f t="shared" ref="E222" si="50">((C222/C$211)-1)*100</f>
        <v>4.7979797979798011</v>
      </c>
      <c r="F222" s="36">
        <f t="shared" ref="F222" si="51">((C222/C210)-1)*100</f>
        <v>4.7979797979798011</v>
      </c>
    </row>
    <row r="223" spans="1:6" x14ac:dyDescent="0.2">
      <c r="A223" s="45"/>
      <c r="B223" s="46" t="s">
        <v>3</v>
      </c>
      <c r="C223" s="47">
        <v>8.3000000000000007</v>
      </c>
      <c r="D223" s="47">
        <f t="shared" ref="D223:D235" si="52">((C223/C222)-1)*100</f>
        <v>0</v>
      </c>
      <c r="E223" s="37">
        <f>((C223/C$211)-1)*100</f>
        <v>4.7979797979798011</v>
      </c>
      <c r="F223" s="37">
        <f>((C223/C211)-1)*100</f>
        <v>4.7979797979798011</v>
      </c>
    </row>
    <row r="224" spans="1:6" x14ac:dyDescent="0.2">
      <c r="A224" s="28">
        <v>2025</v>
      </c>
      <c r="B224" s="29" t="s">
        <v>37</v>
      </c>
      <c r="C224" s="33">
        <v>8.3000000000000007</v>
      </c>
      <c r="D224" s="33">
        <f>((C224/C223)-1)*100</f>
        <v>0</v>
      </c>
      <c r="E224" s="34">
        <f>((C224/C$223)-1)*100</f>
        <v>0</v>
      </c>
      <c r="F224" s="34">
        <f>((C224/C212)-1)*100</f>
        <v>4.7979797979798011</v>
      </c>
    </row>
    <row r="225" spans="1:6" x14ac:dyDescent="0.2">
      <c r="A225" s="45"/>
      <c r="B225" s="46" t="s">
        <v>4</v>
      </c>
      <c r="C225" s="47">
        <v>8.3000000000000007</v>
      </c>
      <c r="D225" s="47">
        <f>((C225/C224)-1)*100</f>
        <v>0</v>
      </c>
      <c r="E225" s="37">
        <f>((C225/C$223)-1)*100</f>
        <v>0</v>
      </c>
      <c r="F225" s="37">
        <f>((C225/C213)-1)*100</f>
        <v>4.7979797979798011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52"/>
        <v>-100</v>
      </c>
      <c r="E226" s="36">
        <f t="shared" ref="E225:E231" si="53">((C226/C$223)-1)*100</f>
        <v>-100</v>
      </c>
      <c r="F226" s="36">
        <f t="shared" ref="F226:F235" si="54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2"/>
        <v>#DIV/0!</v>
      </c>
      <c r="E227" s="36">
        <f t="shared" si="53"/>
        <v>-100</v>
      </c>
      <c r="F227" s="36">
        <f t="shared" si="54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2"/>
        <v>#DIV/0!</v>
      </c>
      <c r="E228" s="36">
        <f t="shared" si="53"/>
        <v>-100</v>
      </c>
      <c r="F228" s="36">
        <f t="shared" si="54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2"/>
        <v>#DIV/0!</v>
      </c>
      <c r="E229" s="36">
        <f t="shared" si="53"/>
        <v>-100</v>
      </c>
      <c r="F229" s="36">
        <f t="shared" si="54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2"/>
        <v>#DIV/0!</v>
      </c>
      <c r="E230" s="36">
        <f t="shared" si="53"/>
        <v>-100</v>
      </c>
      <c r="F230" s="36">
        <f t="shared" si="54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2"/>
        <v>#DIV/0!</v>
      </c>
      <c r="E231" s="36">
        <f t="shared" si="53"/>
        <v>-100</v>
      </c>
      <c r="F231" s="36">
        <f t="shared" si="54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6" zoomScaleNormal="100" workbookViewId="0">
      <selection activeCell="H225" sqref="H225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38"/>
        <v>0</v>
      </c>
      <c r="E206" s="36">
        <f t="shared" ref="E206:E211" si="40">((C206/C$199)-1)*100</f>
        <v>0</v>
      </c>
      <c r="F206" s="36">
        <f t="shared" si="39"/>
        <v>0</v>
      </c>
    </row>
    <row r="207" spans="1:6" ht="15" customHeight="1" x14ac:dyDescent="0.2">
      <c r="A207" s="23"/>
      <c r="B207" s="24" t="s">
        <v>10</v>
      </c>
      <c r="C207" s="35">
        <v>11.31</v>
      </c>
      <c r="D207" s="35">
        <f t="shared" ref="D207:D211" si="41">((C207/C206)-1)*100</f>
        <v>0</v>
      </c>
      <c r="E207" s="36">
        <f t="shared" si="40"/>
        <v>0</v>
      </c>
      <c r="F207" s="36">
        <f t="shared" ref="F207:F222" si="42">((C207/C195)-1)*100</f>
        <v>0</v>
      </c>
    </row>
    <row r="208" spans="1:6" x14ac:dyDescent="0.2">
      <c r="A208" s="23"/>
      <c r="B208" s="24" t="s">
        <v>11</v>
      </c>
      <c r="C208" s="35">
        <v>11.31</v>
      </c>
      <c r="D208" s="35">
        <f t="shared" si="41"/>
        <v>0</v>
      </c>
      <c r="E208" s="36">
        <f t="shared" si="40"/>
        <v>0</v>
      </c>
      <c r="F208" s="36">
        <f t="shared" si="42"/>
        <v>0</v>
      </c>
    </row>
    <row r="209" spans="1:6" x14ac:dyDescent="0.2">
      <c r="A209" s="23"/>
      <c r="B209" s="24" t="s">
        <v>12</v>
      </c>
      <c r="C209" s="35">
        <v>11.31</v>
      </c>
      <c r="D209" s="35">
        <f t="shared" si="41"/>
        <v>0</v>
      </c>
      <c r="E209" s="36">
        <f t="shared" si="40"/>
        <v>0</v>
      </c>
      <c r="F209" s="36">
        <f t="shared" si="42"/>
        <v>0</v>
      </c>
    </row>
    <row r="210" spans="1:6" ht="14.25" customHeight="1" x14ac:dyDescent="0.2">
      <c r="A210" s="23"/>
      <c r="B210" s="24" t="s">
        <v>13</v>
      </c>
      <c r="C210" s="35">
        <v>11.31</v>
      </c>
      <c r="D210" s="35">
        <f t="shared" si="41"/>
        <v>0</v>
      </c>
      <c r="E210" s="36">
        <f t="shared" si="40"/>
        <v>0</v>
      </c>
      <c r="F210" s="36">
        <f t="shared" si="42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1"/>
        <v>0</v>
      </c>
      <c r="E211" s="37">
        <f t="shared" si="40"/>
        <v>0</v>
      </c>
      <c r="F211" s="37">
        <f t="shared" si="42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3"/>
        <v>0</v>
      </c>
      <c r="E213" s="36">
        <f t="shared" si="44"/>
        <v>0</v>
      </c>
      <c r="F213" s="36">
        <f t="shared" si="45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3"/>
        <v>0</v>
      </c>
      <c r="E214" s="36">
        <f t="shared" si="44"/>
        <v>0</v>
      </c>
      <c r="F214" s="36">
        <f t="shared" si="45"/>
        <v>0</v>
      </c>
    </row>
    <row r="215" spans="1:6" x14ac:dyDescent="0.2">
      <c r="A215" s="23"/>
      <c r="B215" s="24" t="s">
        <v>6</v>
      </c>
      <c r="C215" s="35">
        <v>11.31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11.31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11.31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11.31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11.31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11.31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11.31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11.31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si="42"/>
        <v>0</v>
      </c>
    </row>
    <row r="223" spans="1:6" x14ac:dyDescent="0.2">
      <c r="A223" s="45"/>
      <c r="B223" s="46" t="s">
        <v>3</v>
      </c>
      <c r="C223" s="47">
        <v>11.31</v>
      </c>
      <c r="D223" s="47">
        <f t="shared" ref="D223:D235" si="48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11.31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45"/>
      <c r="B225" s="46" t="s">
        <v>4</v>
      </c>
      <c r="C225" s="47">
        <v>11.31</v>
      </c>
      <c r="D225" s="47">
        <f>((C225/C224)-1)*100</f>
        <v>0</v>
      </c>
      <c r="E225" s="37">
        <f>((C225/C$223)-1)*100</f>
        <v>0</v>
      </c>
      <c r="F225" s="37">
        <f>((C225/C213)-1)*100</f>
        <v>0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48"/>
        <v>-100</v>
      </c>
      <c r="E226" s="36">
        <f t="shared" ref="E225:E231" si="49">((C226/C$223)-1)*100</f>
        <v>-100</v>
      </c>
      <c r="F226" s="36">
        <f t="shared" ref="F226:F235" si="50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48"/>
        <v>#DIV/0!</v>
      </c>
      <c r="E227" s="36">
        <f t="shared" si="49"/>
        <v>-100</v>
      </c>
      <c r="F227" s="36">
        <f t="shared" si="50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8"/>
        <v>#DIV/0!</v>
      </c>
      <c r="E228" s="36">
        <f t="shared" si="49"/>
        <v>-100</v>
      </c>
      <c r="F228" s="36">
        <f t="shared" si="50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8"/>
        <v>#DIV/0!</v>
      </c>
      <c r="E229" s="36">
        <f t="shared" si="49"/>
        <v>-100</v>
      </c>
      <c r="F229" s="36">
        <f t="shared" si="50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8"/>
        <v>#DIV/0!</v>
      </c>
      <c r="E230" s="36">
        <f t="shared" si="49"/>
        <v>-100</v>
      </c>
      <c r="F230" s="36">
        <f t="shared" si="50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8"/>
        <v>#DIV/0!</v>
      </c>
      <c r="E231" s="36">
        <f t="shared" si="49"/>
        <v>-100</v>
      </c>
      <c r="F231" s="36">
        <f t="shared" si="50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8"/>
        <v>#DIV/0!</v>
      </c>
      <c r="E232" s="36">
        <f t="shared" ref="E232" si="51">((C232/C$223)-1)*100</f>
        <v>-100</v>
      </c>
      <c r="F232" s="36">
        <f t="shared" si="50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8"/>
        <v>#DIV/0!</v>
      </c>
      <c r="E233" s="36">
        <f>((C233/C$223)-1)*100</f>
        <v>-100</v>
      </c>
      <c r="F233" s="36">
        <f t="shared" si="50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8"/>
        <v>#DIV/0!</v>
      </c>
      <c r="E234" s="36">
        <f>((C234/C$223)-1)*100</f>
        <v>-100</v>
      </c>
      <c r="F234" s="36">
        <f t="shared" si="50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8"/>
        <v>#DIV/0!</v>
      </c>
      <c r="E235" s="36">
        <f>((C235/C$223)-1)*100</f>
        <v>-100</v>
      </c>
      <c r="F235" s="36">
        <f t="shared" si="50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0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">
      <c r="A200" s="28">
        <v>2023</v>
      </c>
      <c r="B200" s="29" t="s">
        <v>37</v>
      </c>
      <c r="C200" s="33">
        <v>29.87</v>
      </c>
      <c r="D200" s="33">
        <f t="shared" ref="D200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06" si="38">((C201/C189)-1)*100</f>
        <v>25.799663299663301</v>
      </c>
    </row>
    <row r="202" spans="1:6" x14ac:dyDescent="0.2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 t="shared" ref="E206:E211" si="39">((C206/C$199)-1)*100</f>
        <v>1.2755958375293863</v>
      </c>
      <c r="F206" s="36">
        <f t="shared" si="38"/>
        <v>17.667706708268337</v>
      </c>
    </row>
    <row r="207" spans="1:6" x14ac:dyDescent="0.2">
      <c r="A207" s="23"/>
      <c r="B207" s="24" t="s">
        <v>10</v>
      </c>
      <c r="C207" s="35">
        <v>30.55</v>
      </c>
      <c r="D207" s="35">
        <f t="shared" ref="D207:D211" si="40">((C207/C206)-1)*100</f>
        <v>1.2595293337752667</v>
      </c>
      <c r="E207" s="36">
        <f t="shared" si="39"/>
        <v>2.5511916750587504</v>
      </c>
      <c r="F207" s="36">
        <f t="shared" ref="F207:F222" si="41">((C207/C195)-1)*100</f>
        <v>15.719696969696972</v>
      </c>
    </row>
    <row r="208" spans="1:6" x14ac:dyDescent="0.2">
      <c r="A208" s="23"/>
      <c r="B208" s="24" t="s">
        <v>11</v>
      </c>
      <c r="C208" s="35">
        <v>30.62</v>
      </c>
      <c r="D208" s="35">
        <f t="shared" si="40"/>
        <v>0.22913256955809924</v>
      </c>
      <c r="E208" s="36">
        <f t="shared" si="39"/>
        <v>2.7861698556562731</v>
      </c>
      <c r="F208" s="36">
        <f t="shared" si="41"/>
        <v>12.780847145488039</v>
      </c>
    </row>
    <row r="209" spans="1:6" x14ac:dyDescent="0.2">
      <c r="A209" s="23"/>
      <c r="B209" s="24" t="s">
        <v>12</v>
      </c>
      <c r="C209" s="35">
        <v>30.62</v>
      </c>
      <c r="D209" s="35">
        <f t="shared" si="40"/>
        <v>0</v>
      </c>
      <c r="E209" s="36">
        <f t="shared" si="39"/>
        <v>2.7861698556562731</v>
      </c>
      <c r="F209" s="36">
        <f t="shared" si="41"/>
        <v>8.967971530249109</v>
      </c>
    </row>
    <row r="210" spans="1:6" x14ac:dyDescent="0.2">
      <c r="A210" s="23"/>
      <c r="B210" s="24" t="s">
        <v>13</v>
      </c>
      <c r="C210" s="35">
        <v>30.6</v>
      </c>
      <c r="D210" s="35">
        <f t="shared" si="40"/>
        <v>-6.5316786414104655E-2</v>
      </c>
      <c r="E210" s="36">
        <f t="shared" si="39"/>
        <v>2.7190332326284095</v>
      </c>
      <c r="F210" s="36">
        <f t="shared" si="41"/>
        <v>4.0108769544527467</v>
      </c>
    </row>
    <row r="211" spans="1:6" x14ac:dyDescent="0.2">
      <c r="A211" s="45"/>
      <c r="B211" s="46" t="s">
        <v>3</v>
      </c>
      <c r="C211" s="47">
        <v>30.61</v>
      </c>
      <c r="D211" s="47">
        <f t="shared" si="40"/>
        <v>3.2679738562091387E-2</v>
      </c>
      <c r="E211" s="37">
        <f t="shared" si="39"/>
        <v>2.7526015441423413</v>
      </c>
      <c r="F211" s="37">
        <f t="shared" si="41"/>
        <v>2.7526015441423413</v>
      </c>
    </row>
    <row r="212" spans="1:6" x14ac:dyDescent="0.2">
      <c r="A212" s="28">
        <v>2024</v>
      </c>
      <c r="B212" s="29" t="s">
        <v>37</v>
      </c>
      <c r="C212" s="33">
        <v>30.55</v>
      </c>
      <c r="D212" s="33">
        <f t="shared" ref="D212:D217" si="42">((C212/C211)-1)*100</f>
        <v>-0.19601437438745428</v>
      </c>
      <c r="E212" s="34">
        <f t="shared" ref="E212:E217" si="43">((C212/C$211)-1)*100</f>
        <v>-0.19601437438745428</v>
      </c>
      <c r="F212" s="34">
        <f t="shared" ref="F212:F217" si="44">((C212/C200)-1)*100</f>
        <v>2.2765316370940702</v>
      </c>
    </row>
    <row r="213" spans="1:6" x14ac:dyDescent="0.2">
      <c r="A213" s="23"/>
      <c r="B213" s="24" t="s">
        <v>4</v>
      </c>
      <c r="C213" s="35">
        <v>30.55</v>
      </c>
      <c r="D213" s="35">
        <f t="shared" si="42"/>
        <v>0</v>
      </c>
      <c r="E213" s="36">
        <f t="shared" si="43"/>
        <v>-0.19601437438745428</v>
      </c>
      <c r="F213" s="36">
        <f t="shared" si="44"/>
        <v>2.208096353295419</v>
      </c>
    </row>
    <row r="214" spans="1:6" x14ac:dyDescent="0.2">
      <c r="A214" s="23"/>
      <c r="B214" s="24" t="s">
        <v>5</v>
      </c>
      <c r="C214" s="35">
        <v>30.55</v>
      </c>
      <c r="D214" s="35">
        <f t="shared" si="42"/>
        <v>0</v>
      </c>
      <c r="E214" s="36">
        <f t="shared" si="43"/>
        <v>-0.19601437438745428</v>
      </c>
      <c r="F214" s="36">
        <f t="shared" si="44"/>
        <v>1.2595293337752667</v>
      </c>
    </row>
    <row r="215" spans="1:6" x14ac:dyDescent="0.2">
      <c r="A215" s="23"/>
      <c r="B215" s="24" t="s">
        <v>6</v>
      </c>
      <c r="C215" s="35">
        <v>30.62</v>
      </c>
      <c r="D215" s="35">
        <f t="shared" si="42"/>
        <v>0.22913256955809924</v>
      </c>
      <c r="E215" s="36">
        <f t="shared" si="43"/>
        <v>3.2669062397916449E-2</v>
      </c>
      <c r="F215" s="36">
        <f t="shared" si="44"/>
        <v>1.1896893588896118</v>
      </c>
    </row>
    <row r="216" spans="1:6" ht="12" customHeight="1" x14ac:dyDescent="0.2">
      <c r="A216" s="23"/>
      <c r="B216" s="24" t="s">
        <v>7</v>
      </c>
      <c r="C216" s="35">
        <v>30.63</v>
      </c>
      <c r="D216" s="35">
        <f t="shared" si="42"/>
        <v>3.2658393207052328E-2</v>
      </c>
      <c r="E216" s="36">
        <f t="shared" si="43"/>
        <v>6.5338124795810693E-2</v>
      </c>
      <c r="F216" s="36">
        <f t="shared" si="44"/>
        <v>1.155878467635385</v>
      </c>
    </row>
    <row r="217" spans="1:6" x14ac:dyDescent="0.2">
      <c r="A217" s="23"/>
      <c r="B217" s="24" t="s">
        <v>8</v>
      </c>
      <c r="C217" s="35">
        <v>30.64</v>
      </c>
      <c r="D217" s="35">
        <f t="shared" si="42"/>
        <v>3.2647730982704459E-2</v>
      </c>
      <c r="E217" s="36">
        <f t="shared" si="43"/>
        <v>9.8007187193727141E-2</v>
      </c>
      <c r="F217" s="36">
        <f t="shared" si="44"/>
        <v>1.1221122112211157</v>
      </c>
    </row>
    <row r="218" spans="1:6" x14ac:dyDescent="0.2">
      <c r="A218" s="23"/>
      <c r="B218" s="24" t="s">
        <v>9</v>
      </c>
      <c r="C218" s="35">
        <v>30.64</v>
      </c>
      <c r="D218" s="35">
        <f>((C218/C217)-1)*100</f>
        <v>0</v>
      </c>
      <c r="E218" s="36">
        <f>((C218/C$211)-1)*100</f>
        <v>9.8007187193727141E-2</v>
      </c>
      <c r="F218" s="36">
        <f>((C218/C206)-1)*100</f>
        <v>1.5578389128273029</v>
      </c>
    </row>
    <row r="219" spans="1:6" x14ac:dyDescent="0.2">
      <c r="A219" s="23"/>
      <c r="B219" s="24" t="s">
        <v>10</v>
      </c>
      <c r="C219" s="35">
        <v>30.66</v>
      </c>
      <c r="D219" s="35">
        <f>((C219/C218)-1)*100</f>
        <v>6.5274151436023331E-2</v>
      </c>
      <c r="E219" s="36">
        <f>((C219/C$211)-1)*100</f>
        <v>0.16334531198953783</v>
      </c>
      <c r="F219" s="36">
        <f>((C219/C207)-1)*100</f>
        <v>0.36006546644844484</v>
      </c>
    </row>
    <row r="220" spans="1:6" x14ac:dyDescent="0.2">
      <c r="A220" s="23"/>
      <c r="B220" s="24" t="s">
        <v>11</v>
      </c>
      <c r="C220" s="35">
        <v>30.68</v>
      </c>
      <c r="D220" s="35">
        <f>((C220/C219)-1)*100</f>
        <v>6.5231572080892697E-2</v>
      </c>
      <c r="E220" s="36">
        <f>((C220/C$211)-1)*100</f>
        <v>0.22868343678537073</v>
      </c>
      <c r="F220" s="36">
        <f>((C220/C208)-1)*100</f>
        <v>0.19595035924231397</v>
      </c>
    </row>
    <row r="221" spans="1:6" x14ac:dyDescent="0.2">
      <c r="A221" s="23"/>
      <c r="B221" s="24" t="s">
        <v>12</v>
      </c>
      <c r="C221" s="35">
        <v>30.68</v>
      </c>
      <c r="D221" s="35">
        <f>((C221/C220)-1)*100</f>
        <v>0</v>
      </c>
      <c r="E221" s="36">
        <f>((C221/C$211)-1)*100</f>
        <v>0.22868343678537073</v>
      </c>
      <c r="F221" s="36">
        <f>((C221/C209)-1)*100</f>
        <v>0.19595035924231397</v>
      </c>
    </row>
    <row r="222" spans="1:6" x14ac:dyDescent="0.2">
      <c r="A222" s="23"/>
      <c r="B222" s="24" t="s">
        <v>13</v>
      </c>
      <c r="C222" s="35">
        <v>30.68</v>
      </c>
      <c r="D222" s="35">
        <f t="shared" ref="D222" si="45">((C222/C221)-1)*100</f>
        <v>0</v>
      </c>
      <c r="E222" s="36">
        <f t="shared" ref="E222" si="46">((C222/C$211)-1)*100</f>
        <v>0.22868343678537073</v>
      </c>
      <c r="F222" s="36">
        <f t="shared" si="41"/>
        <v>0.2614379084967311</v>
      </c>
    </row>
    <row r="223" spans="1:6" x14ac:dyDescent="0.2">
      <c r="A223" s="45"/>
      <c r="B223" s="46" t="s">
        <v>3</v>
      </c>
      <c r="C223" s="47">
        <v>30.69</v>
      </c>
      <c r="D223" s="47">
        <f t="shared" ref="D223:D235" si="47">((C223/C222)-1)*100</f>
        <v>3.2594524119944346E-2</v>
      </c>
      <c r="E223" s="37">
        <f>((C223/C$211)-1)*100</f>
        <v>0.26135249918328718</v>
      </c>
      <c r="F223" s="37">
        <f>((C223/C211)-1)*100</f>
        <v>0.26135249918328718</v>
      </c>
    </row>
    <row r="224" spans="1:6" x14ac:dyDescent="0.2">
      <c r="A224" s="28">
        <v>2025</v>
      </c>
      <c r="B224" s="29" t="s">
        <v>37</v>
      </c>
      <c r="C224" s="33">
        <v>30.8</v>
      </c>
      <c r="D224" s="33">
        <f>((C224/C223)-1)*100</f>
        <v>0.35842293906809264</v>
      </c>
      <c r="E224" s="34">
        <f>((C224/C$223)-1)*100</f>
        <v>0.35842293906809264</v>
      </c>
      <c r="F224" s="34">
        <f>((C224/C212)-1)*100</f>
        <v>0.81833060556464332</v>
      </c>
    </row>
    <row r="225" spans="1:6" x14ac:dyDescent="0.2">
      <c r="A225" s="45"/>
      <c r="B225" s="46" t="s">
        <v>4</v>
      </c>
      <c r="C225" s="47">
        <v>30.81</v>
      </c>
      <c r="D225" s="47">
        <f>((C225/C224)-1)*100</f>
        <v>3.2467532467528315E-2</v>
      </c>
      <c r="E225" s="37">
        <f>((C225/C$223)-1)*100</f>
        <v>0.3910068426197455</v>
      </c>
      <c r="F225" s="37">
        <f>((C225/C213)-1)*100</f>
        <v>0.85106382978723527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47"/>
        <v>-100</v>
      </c>
      <c r="E226" s="36">
        <f t="shared" ref="E225:E231" si="48">((C226/C$223)-1)*100</f>
        <v>-100</v>
      </c>
      <c r="F226" s="36">
        <f t="shared" ref="F226:F235" si="49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47"/>
        <v>#DIV/0!</v>
      </c>
      <c r="E227" s="36">
        <f t="shared" si="48"/>
        <v>-100</v>
      </c>
      <c r="F227" s="36">
        <f t="shared" si="49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7"/>
        <v>#DIV/0!</v>
      </c>
      <c r="E228" s="36">
        <f t="shared" si="48"/>
        <v>-100</v>
      </c>
      <c r="F228" s="36">
        <f t="shared" si="49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7"/>
        <v>#DIV/0!</v>
      </c>
      <c r="E229" s="36">
        <f t="shared" si="48"/>
        <v>-100</v>
      </c>
      <c r="F229" s="36">
        <f t="shared" si="49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7"/>
        <v>#DIV/0!</v>
      </c>
      <c r="E230" s="36">
        <f t="shared" si="48"/>
        <v>-100</v>
      </c>
      <c r="F230" s="36">
        <f t="shared" si="49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7"/>
        <v>#DIV/0!</v>
      </c>
      <c r="E231" s="36">
        <f t="shared" si="48"/>
        <v>-100</v>
      </c>
      <c r="F231" s="36">
        <f t="shared" si="49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7"/>
        <v>#DIV/0!</v>
      </c>
      <c r="E232" s="36">
        <f t="shared" ref="E232" si="50">((C232/C$223)-1)*100</f>
        <v>-100</v>
      </c>
      <c r="F232" s="36">
        <f t="shared" si="49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7"/>
        <v>#DIV/0!</v>
      </c>
      <c r="E233" s="36">
        <f>((C233/C$223)-1)*100</f>
        <v>-100</v>
      </c>
      <c r="F233" s="36">
        <f t="shared" si="49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7"/>
        <v>#DIV/0!</v>
      </c>
      <c r="E234" s="36">
        <f>((C234/C$223)-1)*100</f>
        <v>-100</v>
      </c>
      <c r="F234" s="36">
        <f t="shared" si="49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7"/>
        <v>#DIV/0!</v>
      </c>
      <c r="E235" s="36">
        <f>((C235/C$223)-1)*100</f>
        <v>-100</v>
      </c>
      <c r="F235" s="36">
        <f t="shared" si="49"/>
        <v>-100</v>
      </c>
    </row>
    <row r="236" spans="1:6" x14ac:dyDescent="0.2">
      <c r="A236" s="7" t="s">
        <v>38</v>
      </c>
      <c r="B236" s="19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8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30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">
      <c r="A201" s="23"/>
      <c r="B201" s="24" t="s">
        <v>4</v>
      </c>
      <c r="C201" s="35">
        <v>8.11</v>
      </c>
      <c r="D201" s="35">
        <f t="shared" ref="D201:D206" si="44">((C201/C200)-1)*100</f>
        <v>0</v>
      </c>
      <c r="E201" s="36">
        <f t="shared" si="43"/>
        <v>2.3989898989899006</v>
      </c>
      <c r="F201" s="36">
        <f t="shared" ref="F201:F206" si="45">((C201/C189)-1)*100</f>
        <v>48.263254113345511</v>
      </c>
    </row>
    <row r="202" spans="1:6" x14ac:dyDescent="0.2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">
      <c r="A206" s="23"/>
      <c r="B206" s="24" t="s">
        <v>9</v>
      </c>
      <c r="C206" s="35">
        <v>9.43</v>
      </c>
      <c r="D206" s="35">
        <f t="shared" si="44"/>
        <v>0</v>
      </c>
      <c r="E206" s="36">
        <f t="shared" ref="E206:E211" si="46">((C206/C$199)-1)*100</f>
        <v>19.065656565656553</v>
      </c>
      <c r="F206" s="36">
        <f t="shared" si="45"/>
        <v>-10.70075757575758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47">((C207/C206)-1)*100</f>
        <v>0</v>
      </c>
      <c r="E207" s="36">
        <f t="shared" si="46"/>
        <v>19.065656565656553</v>
      </c>
      <c r="F207" s="36">
        <f t="shared" ref="F207:F222" si="48">((C207/C195)-1)*100</f>
        <v>-9.6743295019157127</v>
      </c>
    </row>
    <row r="208" spans="1:6" x14ac:dyDescent="0.2">
      <c r="A208" s="23"/>
      <c r="B208" s="24" t="s">
        <v>11</v>
      </c>
      <c r="C208" s="35">
        <v>8.86</v>
      </c>
      <c r="D208" s="35">
        <f t="shared" si="47"/>
        <v>-6.0445387062566303</v>
      </c>
      <c r="E208" s="36">
        <f t="shared" si="46"/>
        <v>11.868686868686872</v>
      </c>
      <c r="F208" s="36">
        <f t="shared" si="48"/>
        <v>-15.134099616858244</v>
      </c>
    </row>
    <row r="209" spans="1:6" x14ac:dyDescent="0.2">
      <c r="A209" s="23"/>
      <c r="B209" s="24" t="s">
        <v>12</v>
      </c>
      <c r="C209" s="35">
        <v>9.43</v>
      </c>
      <c r="D209" s="35">
        <f t="shared" si="47"/>
        <v>6.433408577878108</v>
      </c>
      <c r="E209" s="36">
        <f t="shared" si="46"/>
        <v>19.065656565656553</v>
      </c>
      <c r="F209" s="36">
        <f t="shared" si="48"/>
        <v>-9.4140249759846366</v>
      </c>
    </row>
    <row r="210" spans="1:6" ht="10.5" customHeight="1" x14ac:dyDescent="0.2">
      <c r="A210" s="23"/>
      <c r="B210" s="24" t="s">
        <v>13</v>
      </c>
      <c r="C210" s="35">
        <v>10.18</v>
      </c>
      <c r="D210" s="35">
        <f t="shared" si="47"/>
        <v>7.9533404029692445</v>
      </c>
      <c r="E210" s="36">
        <f t="shared" si="46"/>
        <v>28.535353535353526</v>
      </c>
      <c r="F210" s="36">
        <f t="shared" si="48"/>
        <v>31.69469598965069</v>
      </c>
    </row>
    <row r="211" spans="1:6" x14ac:dyDescent="0.2">
      <c r="A211" s="45"/>
      <c r="B211" s="46" t="s">
        <v>3</v>
      </c>
      <c r="C211" s="47">
        <v>10.18</v>
      </c>
      <c r="D211" s="47">
        <f t="shared" si="47"/>
        <v>0</v>
      </c>
      <c r="E211" s="37">
        <f t="shared" si="46"/>
        <v>28.535353535353526</v>
      </c>
      <c r="F211" s="37">
        <f t="shared" si="48"/>
        <v>28.535353535353526</v>
      </c>
    </row>
    <row r="212" spans="1:6" x14ac:dyDescent="0.2">
      <c r="A212" s="28">
        <v>2024</v>
      </c>
      <c r="B212" s="29" t="s">
        <v>37</v>
      </c>
      <c r="C212" s="33">
        <v>9.81</v>
      </c>
      <c r="D212" s="33">
        <f t="shared" ref="D212:D217" si="49">((C212/C211)-1)*100</f>
        <v>-3.6345776031434074</v>
      </c>
      <c r="E212" s="34">
        <f t="shared" ref="E212:E217" si="50">((C212/C$211)-1)*100</f>
        <v>-3.6345776031434074</v>
      </c>
      <c r="F212" s="34">
        <f t="shared" ref="F212:F217" si="51">((C212/C200)-1)*100</f>
        <v>20.961775585696696</v>
      </c>
    </row>
    <row r="213" spans="1:6" x14ac:dyDescent="0.2">
      <c r="A213" s="23"/>
      <c r="B213" s="24" t="s">
        <v>4</v>
      </c>
      <c r="C213" s="35">
        <v>7.54</v>
      </c>
      <c r="D213" s="35">
        <f t="shared" si="49"/>
        <v>-23.139653414882776</v>
      </c>
      <c r="E213" s="36">
        <f t="shared" si="50"/>
        <v>-25.933202357563843</v>
      </c>
      <c r="F213" s="36">
        <f t="shared" si="51"/>
        <v>-7.0283600493218135</v>
      </c>
    </row>
    <row r="214" spans="1:6" x14ac:dyDescent="0.2">
      <c r="A214" s="23"/>
      <c r="B214" s="24" t="s">
        <v>5</v>
      </c>
      <c r="C214" s="35">
        <v>7.54</v>
      </c>
      <c r="D214" s="35">
        <f t="shared" si="49"/>
        <v>0</v>
      </c>
      <c r="E214" s="36">
        <f t="shared" si="50"/>
        <v>-25.933202357563843</v>
      </c>
      <c r="F214" s="36">
        <f t="shared" si="51"/>
        <v>-21.62162162162161</v>
      </c>
    </row>
    <row r="215" spans="1:6" x14ac:dyDescent="0.2">
      <c r="A215" s="23"/>
      <c r="B215" s="24" t="s">
        <v>6</v>
      </c>
      <c r="C215" s="35">
        <v>8.67</v>
      </c>
      <c r="D215" s="35">
        <f t="shared" si="49"/>
        <v>14.986737400530492</v>
      </c>
      <c r="E215" s="36">
        <f t="shared" si="50"/>
        <v>-14.833005893909624</v>
      </c>
      <c r="F215" s="36">
        <f t="shared" si="51"/>
        <v>-8.9285714285714306</v>
      </c>
    </row>
    <row r="216" spans="1:6" x14ac:dyDescent="0.2">
      <c r="A216" s="23"/>
      <c r="B216" s="24" t="s">
        <v>7</v>
      </c>
      <c r="C216" s="35">
        <v>9.43</v>
      </c>
      <c r="D216" s="35">
        <f t="shared" si="49"/>
        <v>8.7658592848904213</v>
      </c>
      <c r="E216" s="36">
        <f t="shared" si="50"/>
        <v>-7.3673870333988205</v>
      </c>
      <c r="F216" s="36">
        <f t="shared" si="51"/>
        <v>0</v>
      </c>
    </row>
    <row r="217" spans="1:6" x14ac:dyDescent="0.2">
      <c r="A217" s="23"/>
      <c r="B217" s="24" t="s">
        <v>8</v>
      </c>
      <c r="C217" s="35">
        <v>7.92</v>
      </c>
      <c r="D217" s="35">
        <f t="shared" si="49"/>
        <v>-16.01272534464475</v>
      </c>
      <c r="E217" s="36">
        <f t="shared" si="50"/>
        <v>-22.200392927308442</v>
      </c>
      <c r="F217" s="36">
        <f t="shared" si="51"/>
        <v>-16.01272534464475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-22.200392927308442</v>
      </c>
      <c r="F218" s="36">
        <f>((C218/C206)-1)*100</f>
        <v>-16.01272534464475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19.065656565656553</v>
      </c>
      <c r="E219" s="36">
        <f>((C219/C$211)-1)*100</f>
        <v>-7.3673870333988205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7.92</v>
      </c>
      <c r="D220" s="35">
        <f>((C220/C219)-1)*100</f>
        <v>-16.01272534464475</v>
      </c>
      <c r="E220" s="36">
        <f>((C220/C$211)-1)*100</f>
        <v>-22.200392927308442</v>
      </c>
      <c r="F220" s="36">
        <f>((C220/C208)-1)*100</f>
        <v>-10.609480812641081</v>
      </c>
    </row>
    <row r="221" spans="1:6" x14ac:dyDescent="0.2">
      <c r="A221" s="23"/>
      <c r="B221" s="24" t="s">
        <v>12</v>
      </c>
      <c r="C221" s="35">
        <v>7.63</v>
      </c>
      <c r="D221" s="35">
        <f>((C221/C220)-1)*100</f>
        <v>-3.6616161616161658</v>
      </c>
      <c r="E221" s="36">
        <f>((C221/C$211)-1)*100</f>
        <v>-25.049115913555987</v>
      </c>
      <c r="F221" s="36">
        <f>((C221/C209)-1)*100</f>
        <v>-19.088016967126187</v>
      </c>
    </row>
    <row r="222" spans="1:6" x14ac:dyDescent="0.2">
      <c r="A222" s="23"/>
      <c r="B222" s="24" t="s">
        <v>13</v>
      </c>
      <c r="C222" s="35">
        <v>8.01</v>
      </c>
      <c r="D222" s="35">
        <f t="shared" ref="D222" si="52">((C222/C221)-1)*100</f>
        <v>4.9803407601572758</v>
      </c>
      <c r="E222" s="36">
        <f t="shared" ref="E222" si="53">((C222/C$211)-1)*100</f>
        <v>-21.316306483300586</v>
      </c>
      <c r="F222" s="36">
        <f t="shared" si="48"/>
        <v>-21.316306483300586</v>
      </c>
    </row>
    <row r="223" spans="1:6" x14ac:dyDescent="0.2">
      <c r="A223" s="45"/>
      <c r="B223" s="46" t="s">
        <v>3</v>
      </c>
      <c r="C223" s="47">
        <v>11.31</v>
      </c>
      <c r="D223" s="47">
        <f t="shared" ref="D223:D235" si="54">((C223/C222)-1)*100</f>
        <v>41.198501872659186</v>
      </c>
      <c r="E223" s="37">
        <f>((C223/C$211)-1)*100</f>
        <v>11.100196463654232</v>
      </c>
      <c r="F223" s="37">
        <f>((C223/C211)-1)*100</f>
        <v>11.100196463654232</v>
      </c>
    </row>
    <row r="224" spans="1:6" x14ac:dyDescent="0.2">
      <c r="A224" s="28">
        <v>2025</v>
      </c>
      <c r="B224" s="29" t="s">
        <v>37</v>
      </c>
      <c r="C224" s="33">
        <v>11.31</v>
      </c>
      <c r="D224" s="33">
        <f>((C224/C223)-1)*100</f>
        <v>0</v>
      </c>
      <c r="E224" s="34">
        <f>((C224/C$223)-1)*100</f>
        <v>0</v>
      </c>
      <c r="F224" s="34">
        <f>((C224/C212)-1)*100</f>
        <v>15.290519877675845</v>
      </c>
    </row>
    <row r="225" spans="1:6" x14ac:dyDescent="0.2">
      <c r="A225" s="45"/>
      <c r="B225" s="46" t="s">
        <v>4</v>
      </c>
      <c r="C225" s="47">
        <v>11.31</v>
      </c>
      <c r="D225" s="47">
        <f>((C225/C224)-1)*100</f>
        <v>0</v>
      </c>
      <c r="E225" s="37">
        <f>((C225/C$223)-1)*100</f>
        <v>0</v>
      </c>
      <c r="F225" s="37">
        <f>((C225/C213)-1)*100</f>
        <v>50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54"/>
        <v>-100</v>
      </c>
      <c r="E226" s="36">
        <f t="shared" ref="E225:E231" si="55">((C226/C$223)-1)*100</f>
        <v>-100</v>
      </c>
      <c r="F226" s="36">
        <f t="shared" ref="F226:F235" si="56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4"/>
        <v>#DIV/0!</v>
      </c>
      <c r="E227" s="36">
        <f t="shared" si="55"/>
        <v>-100</v>
      </c>
      <c r="F227" s="36">
        <f t="shared" si="56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4"/>
        <v>#DIV/0!</v>
      </c>
      <c r="E228" s="36">
        <f t="shared" si="55"/>
        <v>-100</v>
      </c>
      <c r="F228" s="36">
        <f t="shared" si="56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4"/>
        <v>#DIV/0!</v>
      </c>
      <c r="E229" s="36">
        <f t="shared" si="55"/>
        <v>-100</v>
      </c>
      <c r="F229" s="36">
        <f t="shared" si="56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4"/>
        <v>#DIV/0!</v>
      </c>
      <c r="E230" s="36">
        <f t="shared" si="55"/>
        <v>-100</v>
      </c>
      <c r="F230" s="36">
        <f t="shared" si="56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4"/>
        <v>#DIV/0!</v>
      </c>
      <c r="E231" s="36">
        <f t="shared" si="55"/>
        <v>-100</v>
      </c>
      <c r="F231" s="36">
        <f t="shared" si="56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4"/>
        <v>#DIV/0!</v>
      </c>
      <c r="E232" s="36">
        <f t="shared" ref="E232" si="57">((C232/C$223)-1)*100</f>
        <v>-100</v>
      </c>
      <c r="F232" s="36">
        <f t="shared" si="56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4"/>
        <v>#DIV/0!</v>
      </c>
      <c r="E233" s="36">
        <f>((C233/C$223)-1)*100</f>
        <v>-100</v>
      </c>
      <c r="F233" s="36">
        <f t="shared" si="56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4"/>
        <v>#DIV/0!</v>
      </c>
      <c r="E234" s="36">
        <f>((C234/C$223)-1)*100</f>
        <v>-100</v>
      </c>
      <c r="F234" s="36">
        <f t="shared" si="56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4"/>
        <v>#DIV/0!</v>
      </c>
      <c r="E235" s="36">
        <f>((C235/C$223)-1)*100</f>
        <v>-100</v>
      </c>
      <c r="F235" s="36">
        <f t="shared" si="56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7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">
      <c r="A201" s="23"/>
      <c r="B201" s="24" t="s">
        <v>4</v>
      </c>
      <c r="C201" s="35">
        <v>4.3099999999999996</v>
      </c>
      <c r="D201" s="35">
        <f t="shared" ref="D201:D206" si="40">((C201/C200)-1)*100</f>
        <v>0</v>
      </c>
      <c r="E201" s="36">
        <f t="shared" si="39"/>
        <v>-4.0089086859688372</v>
      </c>
      <c r="F201" s="36">
        <f t="shared" ref="F201:F206" si="41">((C201/C189)-1)*100</f>
        <v>-7.7087794432548211</v>
      </c>
    </row>
    <row r="202" spans="1:6" x14ac:dyDescent="0.2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 t="shared" ref="E206:E211" si="42">((C206/C$199)-1)*100</f>
        <v>-4.0089086859688372</v>
      </c>
      <c r="F206" s="36">
        <f t="shared" si="41"/>
        <v>0</v>
      </c>
    </row>
    <row r="207" spans="1:6" x14ac:dyDescent="0.2">
      <c r="A207" s="23"/>
      <c r="B207" s="24" t="s">
        <v>10</v>
      </c>
      <c r="C207" s="35">
        <v>4.3099999999999996</v>
      </c>
      <c r="D207" s="35">
        <f t="shared" ref="D207:D211" si="43">((C207/C206)-1)*100</f>
        <v>0</v>
      </c>
      <c r="E207" s="36">
        <f t="shared" si="42"/>
        <v>-4.0089086859688372</v>
      </c>
      <c r="F207" s="36">
        <f t="shared" ref="F207:F222" si="44">((C207/C195)-1)*100</f>
        <v>-4.0089086859688372</v>
      </c>
    </row>
    <row r="208" spans="1:6" ht="12" customHeight="1" x14ac:dyDescent="0.2">
      <c r="A208" s="23"/>
      <c r="B208" s="24" t="s">
        <v>11</v>
      </c>
      <c r="C208" s="35">
        <v>4.3099999999999996</v>
      </c>
      <c r="D208" s="35">
        <f t="shared" si="43"/>
        <v>0</v>
      </c>
      <c r="E208" s="36">
        <f t="shared" si="42"/>
        <v>-4.0089086859688372</v>
      </c>
      <c r="F208" s="36">
        <f t="shared" si="44"/>
        <v>-4.0089086859688372</v>
      </c>
    </row>
    <row r="209" spans="1:6" x14ac:dyDescent="0.2">
      <c r="A209" s="23"/>
      <c r="B209" s="24" t="s">
        <v>12</v>
      </c>
      <c r="C209" s="35">
        <v>4.79</v>
      </c>
      <c r="D209" s="35">
        <f t="shared" si="43"/>
        <v>11.136890951276124</v>
      </c>
      <c r="E209" s="36">
        <f t="shared" si="42"/>
        <v>6.6815144766146917</v>
      </c>
      <c r="F209" s="36">
        <f t="shared" si="44"/>
        <v>11.136890951276124</v>
      </c>
    </row>
    <row r="210" spans="1:6" x14ac:dyDescent="0.2">
      <c r="A210" s="23"/>
      <c r="B210" s="24" t="s">
        <v>13</v>
      </c>
      <c r="C210" s="35">
        <v>4.79</v>
      </c>
      <c r="D210" s="35">
        <f t="shared" si="43"/>
        <v>0</v>
      </c>
      <c r="E210" s="36">
        <f t="shared" si="42"/>
        <v>6.6815144766146917</v>
      </c>
      <c r="F210" s="36">
        <f t="shared" si="44"/>
        <v>6.6815144766146917</v>
      </c>
    </row>
    <row r="211" spans="1:6" x14ac:dyDescent="0.2">
      <c r="A211" s="45"/>
      <c r="B211" s="46" t="s">
        <v>3</v>
      </c>
      <c r="C211" s="47">
        <v>4.79</v>
      </c>
      <c r="D211" s="47">
        <f t="shared" si="43"/>
        <v>0</v>
      </c>
      <c r="E211" s="37">
        <f t="shared" si="42"/>
        <v>6.6815144766146917</v>
      </c>
      <c r="F211" s="37">
        <f t="shared" si="44"/>
        <v>6.6815144766146917</v>
      </c>
    </row>
    <row r="212" spans="1:6" x14ac:dyDescent="0.2">
      <c r="A212" s="28">
        <v>2024</v>
      </c>
      <c r="B212" s="29" t="s">
        <v>37</v>
      </c>
      <c r="C212" s="33">
        <v>4.79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11.136890951276124</v>
      </c>
    </row>
    <row r="213" spans="1:6" x14ac:dyDescent="0.2">
      <c r="A213" s="23"/>
      <c r="B213" s="24" t="s">
        <v>4</v>
      </c>
      <c r="C213" s="35">
        <v>4.79</v>
      </c>
      <c r="D213" s="35">
        <f t="shared" si="45"/>
        <v>0</v>
      </c>
      <c r="E213" s="36">
        <f t="shared" si="46"/>
        <v>0</v>
      </c>
      <c r="F213" s="36">
        <f t="shared" si="47"/>
        <v>11.136890951276124</v>
      </c>
    </row>
    <row r="214" spans="1:6" x14ac:dyDescent="0.2">
      <c r="A214" s="23"/>
      <c r="B214" s="24" t="s">
        <v>5</v>
      </c>
      <c r="C214" s="35">
        <v>4.79</v>
      </c>
      <c r="D214" s="35">
        <f t="shared" si="45"/>
        <v>0</v>
      </c>
      <c r="E214" s="36">
        <f t="shared" si="46"/>
        <v>0</v>
      </c>
      <c r="F214" s="36">
        <f t="shared" si="47"/>
        <v>11.136890951276124</v>
      </c>
    </row>
    <row r="215" spans="1:6" x14ac:dyDescent="0.2">
      <c r="A215" s="23"/>
      <c r="B215" s="24" t="s">
        <v>6</v>
      </c>
      <c r="C215" s="35">
        <v>4.79</v>
      </c>
      <c r="D215" s="35">
        <f t="shared" si="45"/>
        <v>0</v>
      </c>
      <c r="E215" s="36">
        <f t="shared" si="46"/>
        <v>0</v>
      </c>
      <c r="F215" s="36">
        <f t="shared" si="47"/>
        <v>11.136890951276124</v>
      </c>
    </row>
    <row r="216" spans="1:6" x14ac:dyDescent="0.2">
      <c r="A216" s="23"/>
      <c r="B216" s="24" t="s">
        <v>7</v>
      </c>
      <c r="C216" s="35">
        <v>4.79</v>
      </c>
      <c r="D216" s="35">
        <f t="shared" si="45"/>
        <v>0</v>
      </c>
      <c r="E216" s="36">
        <f t="shared" si="46"/>
        <v>0</v>
      </c>
      <c r="F216" s="36">
        <f t="shared" si="47"/>
        <v>8.1264108352144593</v>
      </c>
    </row>
    <row r="217" spans="1:6" x14ac:dyDescent="0.2">
      <c r="A217" s="23"/>
      <c r="B217" s="24" t="s">
        <v>8</v>
      </c>
      <c r="C217" s="35">
        <v>4.79</v>
      </c>
      <c r="D217" s="35">
        <f t="shared" si="45"/>
        <v>0</v>
      </c>
      <c r="E217" s="36">
        <f t="shared" si="46"/>
        <v>0</v>
      </c>
      <c r="F217" s="36">
        <f t="shared" si="47"/>
        <v>8.1264108352144593</v>
      </c>
    </row>
    <row r="218" spans="1:6" ht="12" customHeight="1" x14ac:dyDescent="0.2">
      <c r="A218" s="23"/>
      <c r="B218" s="24" t="s">
        <v>9</v>
      </c>
      <c r="C218" s="35">
        <v>4.79</v>
      </c>
      <c r="D218" s="35">
        <f>((C218/C217)-1)*100</f>
        <v>0</v>
      </c>
      <c r="E218" s="36">
        <f>((C218/C$211)-1)*100</f>
        <v>0</v>
      </c>
      <c r="F218" s="36">
        <f>((C218/C206)-1)*100</f>
        <v>11.136890951276124</v>
      </c>
    </row>
    <row r="219" spans="1:6" x14ac:dyDescent="0.2">
      <c r="A219" s="23"/>
      <c r="B219" s="24" t="s">
        <v>10</v>
      </c>
      <c r="C219" s="35">
        <v>4.79</v>
      </c>
      <c r="D219" s="35">
        <f>((C219/C218)-1)*100</f>
        <v>0</v>
      </c>
      <c r="E219" s="36">
        <f>((C219/C$211)-1)*100</f>
        <v>0</v>
      </c>
      <c r="F219" s="36">
        <f>((C219/C207)-1)*100</f>
        <v>11.136890951276124</v>
      </c>
    </row>
    <row r="220" spans="1:6" x14ac:dyDescent="0.2">
      <c r="A220" s="23"/>
      <c r="B220" s="24" t="s">
        <v>11</v>
      </c>
      <c r="C220" s="35">
        <v>4.79</v>
      </c>
      <c r="D220" s="35">
        <f>((C220/C219)-1)*100</f>
        <v>0</v>
      </c>
      <c r="E220" s="36">
        <f>((C220/C$211)-1)*100</f>
        <v>0</v>
      </c>
      <c r="F220" s="36">
        <f>((C220/C208)-1)*100</f>
        <v>11.136890951276124</v>
      </c>
    </row>
    <row r="221" spans="1:6" x14ac:dyDescent="0.2">
      <c r="A221" s="23"/>
      <c r="B221" s="24" t="s">
        <v>12</v>
      </c>
      <c r="C221" s="35">
        <v>4.79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4.79</v>
      </c>
      <c r="D222" s="35">
        <f t="shared" ref="D222" si="48">((C222/C221)-1)*100</f>
        <v>0</v>
      </c>
      <c r="E222" s="36">
        <f t="shared" ref="E222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>
        <v>4.79</v>
      </c>
      <c r="D223" s="47">
        <f t="shared" ref="D223:D235" si="50"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4.79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45"/>
      <c r="B225" s="46" t="s">
        <v>4</v>
      </c>
      <c r="C225" s="47">
        <v>4.79</v>
      </c>
      <c r="D225" s="47">
        <f>((C225/C224)-1)*100</f>
        <v>0</v>
      </c>
      <c r="E225" s="37">
        <f>((C225/C$223)-1)*100</f>
        <v>0</v>
      </c>
      <c r="F225" s="37">
        <f>((C225/C213)-1)*100</f>
        <v>0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50"/>
        <v>-100</v>
      </c>
      <c r="E226" s="36">
        <f t="shared" ref="E225:E231" si="51">((C226/C$223)-1)*100</f>
        <v>-100</v>
      </c>
      <c r="F226" s="36">
        <f t="shared" ref="F226:F235" si="52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0"/>
        <v>#DIV/0!</v>
      </c>
      <c r="E227" s="36">
        <f t="shared" si="51"/>
        <v>-100</v>
      </c>
      <c r="F227" s="36">
        <f t="shared" si="52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7" t="s">
        <v>38</v>
      </c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6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">
      <c r="A201" s="23"/>
      <c r="B201" s="24" t="s">
        <v>4</v>
      </c>
      <c r="C201" s="35">
        <v>4.62</v>
      </c>
      <c r="D201" s="35">
        <f t="shared" ref="D201:D206" si="39">((C201/C200)-1)*100</f>
        <v>-1.9108280254777066</v>
      </c>
      <c r="E201" s="36">
        <f t="shared" si="38"/>
        <v>-1.4925373134328401</v>
      </c>
      <c r="F201" s="36">
        <f t="shared" ref="F201:F206" si="40">((C201/C189)-1)*100</f>
        <v>-7.5999999999999961</v>
      </c>
    </row>
    <row r="202" spans="1:6" x14ac:dyDescent="0.2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">
      <c r="A206" s="23"/>
      <c r="B206" s="24" t="s">
        <v>9</v>
      </c>
      <c r="C206" s="35">
        <v>4.62</v>
      </c>
      <c r="D206" s="35">
        <f t="shared" si="39"/>
        <v>0</v>
      </c>
      <c r="E206" s="36">
        <f t="shared" ref="E206:E211" si="41">((C206/C$199)-1)*100</f>
        <v>-1.4925373134328401</v>
      </c>
      <c r="F206" s="36">
        <f t="shared" si="40"/>
        <v>-3.7499999999999978</v>
      </c>
    </row>
    <row r="207" spans="1:6" x14ac:dyDescent="0.2">
      <c r="A207" s="23"/>
      <c r="B207" s="24" t="s">
        <v>10</v>
      </c>
      <c r="C207" s="35">
        <v>4.62</v>
      </c>
      <c r="D207" s="35">
        <f t="shared" ref="D207:D211" si="42">((C207/C206)-1)*100</f>
        <v>0</v>
      </c>
      <c r="E207" s="36">
        <f t="shared" si="41"/>
        <v>-1.4925373134328401</v>
      </c>
      <c r="F207" s="36">
        <f t="shared" ref="F207:F222" si="43">((C207/C195)-1)*100</f>
        <v>-1.4925373134328401</v>
      </c>
    </row>
    <row r="208" spans="1:6" x14ac:dyDescent="0.2">
      <c r="A208" s="23"/>
      <c r="B208" s="24" t="s">
        <v>11</v>
      </c>
      <c r="C208" s="35">
        <v>4.62</v>
      </c>
      <c r="D208" s="35">
        <f t="shared" si="42"/>
        <v>0</v>
      </c>
      <c r="E208" s="36">
        <f t="shared" si="41"/>
        <v>-1.4925373134328401</v>
      </c>
      <c r="F208" s="36">
        <f t="shared" si="43"/>
        <v>-1.4925373134328401</v>
      </c>
    </row>
    <row r="209" spans="1:6" x14ac:dyDescent="0.2">
      <c r="A209" s="23"/>
      <c r="B209" s="24" t="s">
        <v>12</v>
      </c>
      <c r="C209" s="35">
        <v>4.6500000000000004</v>
      </c>
      <c r="D209" s="35">
        <f t="shared" si="42"/>
        <v>0.64935064935065512</v>
      </c>
      <c r="E209" s="36">
        <f t="shared" si="41"/>
        <v>-0.85287846481876262</v>
      </c>
      <c r="F209" s="36">
        <f t="shared" si="43"/>
        <v>-0.85287846481876262</v>
      </c>
    </row>
    <row r="210" spans="1:6" x14ac:dyDescent="0.2">
      <c r="A210" s="23"/>
      <c r="B210" s="24" t="s">
        <v>13</v>
      </c>
      <c r="C210" s="35">
        <v>4.8</v>
      </c>
      <c r="D210" s="35">
        <f t="shared" si="42"/>
        <v>3.2258064516129004</v>
      </c>
      <c r="E210" s="36">
        <f t="shared" si="41"/>
        <v>2.3454157782515805</v>
      </c>
      <c r="F210" s="36">
        <f t="shared" si="43"/>
        <v>2.3454157782515805</v>
      </c>
    </row>
    <row r="211" spans="1:6" x14ac:dyDescent="0.2">
      <c r="A211" s="45"/>
      <c r="B211" s="46" t="s">
        <v>3</v>
      </c>
      <c r="C211" s="47">
        <v>4.8</v>
      </c>
      <c r="D211" s="47">
        <f t="shared" si="42"/>
        <v>0</v>
      </c>
      <c r="E211" s="37">
        <f t="shared" si="41"/>
        <v>2.3454157782515805</v>
      </c>
      <c r="F211" s="37">
        <f t="shared" si="43"/>
        <v>2.3454157782515805</v>
      </c>
    </row>
    <row r="212" spans="1:6" x14ac:dyDescent="0.2">
      <c r="A212" s="28">
        <v>2024</v>
      </c>
      <c r="B212" s="29" t="s">
        <v>37</v>
      </c>
      <c r="C212" s="33">
        <v>4.8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1.9108280254777066</v>
      </c>
    </row>
    <row r="213" spans="1:6" x14ac:dyDescent="0.2">
      <c r="A213" s="23"/>
      <c r="B213" s="24" t="s">
        <v>4</v>
      </c>
      <c r="C213" s="35">
        <v>4.8</v>
      </c>
      <c r="D213" s="35">
        <f t="shared" si="44"/>
        <v>0</v>
      </c>
      <c r="E213" s="36">
        <f t="shared" si="45"/>
        <v>0</v>
      </c>
      <c r="F213" s="36">
        <f t="shared" si="46"/>
        <v>3.8961038961038863</v>
      </c>
    </row>
    <row r="214" spans="1:6" x14ac:dyDescent="0.2">
      <c r="A214" s="23"/>
      <c r="B214" s="24" t="s">
        <v>5</v>
      </c>
      <c r="C214" s="35">
        <v>4.8</v>
      </c>
      <c r="D214" s="35">
        <f t="shared" si="44"/>
        <v>0</v>
      </c>
      <c r="E214" s="36">
        <f t="shared" si="45"/>
        <v>0</v>
      </c>
      <c r="F214" s="36">
        <f t="shared" si="46"/>
        <v>3.8961038961038863</v>
      </c>
    </row>
    <row r="215" spans="1:6" x14ac:dyDescent="0.2">
      <c r="A215" s="23"/>
      <c r="B215" s="24" t="s">
        <v>6</v>
      </c>
      <c r="C215" s="35">
        <v>4.71</v>
      </c>
      <c r="D215" s="35">
        <f t="shared" si="44"/>
        <v>-1.8749999999999933</v>
      </c>
      <c r="E215" s="36">
        <f t="shared" si="45"/>
        <v>-1.8749999999999933</v>
      </c>
      <c r="F215" s="36">
        <f t="shared" si="46"/>
        <v>1.9480519480519431</v>
      </c>
    </row>
    <row r="216" spans="1:6" x14ac:dyDescent="0.2">
      <c r="A216" s="23"/>
      <c r="B216" s="24" t="s">
        <v>7</v>
      </c>
      <c r="C216" s="35">
        <v>4.71</v>
      </c>
      <c r="D216" s="35">
        <f t="shared" si="44"/>
        <v>0</v>
      </c>
      <c r="E216" s="36">
        <f t="shared" si="45"/>
        <v>-1.8749999999999933</v>
      </c>
      <c r="F216" s="36">
        <f t="shared" si="46"/>
        <v>1.9480519480519431</v>
      </c>
    </row>
    <row r="217" spans="1:6" x14ac:dyDescent="0.2">
      <c r="A217" s="23"/>
      <c r="B217" s="24" t="s">
        <v>8</v>
      </c>
      <c r="C217" s="35">
        <v>4.71</v>
      </c>
      <c r="D217" s="35">
        <f t="shared" si="44"/>
        <v>0</v>
      </c>
      <c r="E217" s="36">
        <f t="shared" si="45"/>
        <v>-1.8749999999999933</v>
      </c>
      <c r="F217" s="36">
        <f t="shared" si="46"/>
        <v>1.9480519480519431</v>
      </c>
    </row>
    <row r="218" spans="1:6" x14ac:dyDescent="0.2">
      <c r="A218" s="23"/>
      <c r="B218" s="24" t="s">
        <v>9</v>
      </c>
      <c r="C218" s="35">
        <v>4.71</v>
      </c>
      <c r="D218" s="35">
        <f>((C218/C217)-1)*100</f>
        <v>0</v>
      </c>
      <c r="E218" s="36">
        <f>((C218/C$211)-1)*100</f>
        <v>-1.8749999999999933</v>
      </c>
      <c r="F218" s="36">
        <f>((C218/C206)-1)*100</f>
        <v>1.9480519480519431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</v>
      </c>
      <c r="E219" s="36">
        <f>((C219/C$211)-1)*100</f>
        <v>-1.8749999999999933</v>
      </c>
      <c r="F219" s="36">
        <f>((C219/C207)-1)*100</f>
        <v>1.9480519480519431</v>
      </c>
    </row>
    <row r="220" spans="1:6" ht="16.5" customHeight="1" x14ac:dyDescent="0.2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-1.8749999999999933</v>
      </c>
      <c r="F220" s="36">
        <f>((C220/C208)-1)*100</f>
        <v>1.9480519480519431</v>
      </c>
    </row>
    <row r="221" spans="1:6" x14ac:dyDescent="0.2">
      <c r="A221" s="23"/>
      <c r="B221" s="24" t="s">
        <v>12</v>
      </c>
      <c r="C221" s="35">
        <v>4.71</v>
      </c>
      <c r="D221" s="35">
        <f>((C221/C220)-1)*100</f>
        <v>0</v>
      </c>
      <c r="E221" s="36">
        <f>((C221/C$211)-1)*100</f>
        <v>-1.8749999999999933</v>
      </c>
      <c r="F221" s="36">
        <f>((C221/C209)-1)*100</f>
        <v>1.2903225806451424</v>
      </c>
    </row>
    <row r="222" spans="1:6" x14ac:dyDescent="0.2">
      <c r="A222" s="23"/>
      <c r="B222" s="24" t="s">
        <v>13</v>
      </c>
      <c r="C222" s="35">
        <v>4.71</v>
      </c>
      <c r="D222" s="35">
        <f t="shared" ref="D222" si="47">((C222/C221)-1)*100</f>
        <v>0</v>
      </c>
      <c r="E222" s="36">
        <f t="shared" ref="E222" si="48">((C222/C$211)-1)*100</f>
        <v>-1.8749999999999933</v>
      </c>
      <c r="F222" s="36">
        <f t="shared" si="43"/>
        <v>-1.8749999999999933</v>
      </c>
    </row>
    <row r="223" spans="1:6" x14ac:dyDescent="0.2">
      <c r="A223" s="45"/>
      <c r="B223" s="46" t="s">
        <v>3</v>
      </c>
      <c r="C223" s="47">
        <v>4.95</v>
      </c>
      <c r="D223" s="47">
        <f t="shared" ref="D223:D235" si="49">((C223/C222)-1)*100</f>
        <v>5.0955414012738842</v>
      </c>
      <c r="E223" s="37">
        <f>((C223/C$211)-1)*100</f>
        <v>3.125</v>
      </c>
      <c r="F223" s="37">
        <f>((C223/C211)-1)*100</f>
        <v>3.125</v>
      </c>
    </row>
    <row r="224" spans="1:6" x14ac:dyDescent="0.2">
      <c r="A224" s="28">
        <v>2025</v>
      </c>
      <c r="B224" s="29" t="s">
        <v>37</v>
      </c>
      <c r="C224" s="33">
        <v>4.95</v>
      </c>
      <c r="D224" s="33">
        <f>((C224/C223)-1)*100</f>
        <v>0</v>
      </c>
      <c r="E224" s="34">
        <f>((C224/C$223)-1)*100</f>
        <v>0</v>
      </c>
      <c r="F224" s="34">
        <f>((C224/C212)-1)*100</f>
        <v>3.125</v>
      </c>
    </row>
    <row r="225" spans="1:6" x14ac:dyDescent="0.2">
      <c r="A225" s="45"/>
      <c r="B225" s="46" t="s">
        <v>4</v>
      </c>
      <c r="C225" s="47">
        <v>5.19</v>
      </c>
      <c r="D225" s="47">
        <f>((C225/C224)-1)*100</f>
        <v>4.8484848484848575</v>
      </c>
      <c r="E225" s="37">
        <f>((C225/C$223)-1)*100</f>
        <v>4.8484848484848575</v>
      </c>
      <c r="F225" s="37">
        <f>((C225/C213)-1)*100</f>
        <v>8.1250000000000036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49"/>
        <v>-100</v>
      </c>
      <c r="E226" s="36">
        <f t="shared" ref="E225:E231" si="50">((C226/C$223)-1)*100</f>
        <v>-100</v>
      </c>
      <c r="F226" s="36">
        <f t="shared" ref="F226:F235" si="51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49"/>
        <v>#DIV/0!</v>
      </c>
      <c r="E227" s="36">
        <f t="shared" si="50"/>
        <v>-100</v>
      </c>
      <c r="F227" s="36">
        <f t="shared" si="51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9"/>
        <v>#DIV/0!</v>
      </c>
      <c r="E228" s="36">
        <f t="shared" si="50"/>
        <v>-100</v>
      </c>
      <c r="F228" s="36">
        <f t="shared" si="51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1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1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1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">
      <c r="A236" s="7" t="s">
        <v>38</v>
      </c>
      <c r="B236" s="19"/>
      <c r="C236" s="39"/>
      <c r="D236" s="39"/>
      <c r="E236" s="39"/>
      <c r="F236" s="39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07" zoomScaleNormal="100" workbookViewId="0">
      <selection activeCell="H225" sqref="H225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23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">
      <c r="A201" s="23"/>
      <c r="B201" s="24" t="s">
        <v>4</v>
      </c>
      <c r="C201" s="35">
        <v>6.91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15.745393634840887</v>
      </c>
    </row>
    <row r="202" spans="1:6" x14ac:dyDescent="0.2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">
      <c r="A206" s="23"/>
      <c r="B206" s="24" t="s">
        <v>9</v>
      </c>
      <c r="C206" s="35">
        <v>6.91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15.745393634840887</v>
      </c>
    </row>
    <row r="207" spans="1:6" ht="15" customHeight="1" x14ac:dyDescent="0.2">
      <c r="A207" s="23"/>
      <c r="B207" s="24" t="s">
        <v>10</v>
      </c>
      <c r="C207" s="35">
        <v>7.51</v>
      </c>
      <c r="D207" s="35">
        <f t="shared" ref="D207:D211" si="45">((C207/C206)-1)*100</f>
        <v>8.6830680173661356</v>
      </c>
      <c r="E207" s="36">
        <f t="shared" si="44"/>
        <v>8.6830680173661356</v>
      </c>
      <c r="F207" s="36">
        <f t="shared" ref="F207:F222" si="46">((C207/C195)-1)*100</f>
        <v>25.795644891122272</v>
      </c>
    </row>
    <row r="208" spans="1:6" x14ac:dyDescent="0.2">
      <c r="A208" s="23"/>
      <c r="B208" s="24" t="s">
        <v>11</v>
      </c>
      <c r="C208" s="35">
        <v>7.51</v>
      </c>
      <c r="D208" s="35">
        <f t="shared" si="45"/>
        <v>0</v>
      </c>
      <c r="E208" s="36">
        <f t="shared" si="44"/>
        <v>8.6830680173661356</v>
      </c>
      <c r="F208" s="36">
        <f t="shared" si="46"/>
        <v>16.614906832298114</v>
      </c>
    </row>
    <row r="209" spans="1:6" x14ac:dyDescent="0.2">
      <c r="A209" s="23"/>
      <c r="B209" s="24" t="s">
        <v>12</v>
      </c>
      <c r="C209" s="35">
        <v>7.7</v>
      </c>
      <c r="D209" s="35">
        <f t="shared" si="45"/>
        <v>2.5299600532623145</v>
      </c>
      <c r="E209" s="36">
        <f t="shared" si="44"/>
        <v>11.432706222865407</v>
      </c>
      <c r="F209" s="36">
        <f t="shared" si="46"/>
        <v>19.565217391304344</v>
      </c>
    </row>
    <row r="210" spans="1:6" x14ac:dyDescent="0.2">
      <c r="A210" s="23"/>
      <c r="B210" s="24" t="s">
        <v>13</v>
      </c>
      <c r="C210" s="35">
        <v>7.66</v>
      </c>
      <c r="D210" s="35">
        <f t="shared" si="45"/>
        <v>-0.51948051948051965</v>
      </c>
      <c r="E210" s="36">
        <f t="shared" si="44"/>
        <v>10.85383502170767</v>
      </c>
      <c r="F210" s="36">
        <f t="shared" si="46"/>
        <v>10.85383502170767</v>
      </c>
    </row>
    <row r="211" spans="1:6" x14ac:dyDescent="0.2">
      <c r="A211" s="45"/>
      <c r="B211" s="46" t="s">
        <v>3</v>
      </c>
      <c r="C211" s="47">
        <v>7.66</v>
      </c>
      <c r="D211" s="47">
        <f t="shared" si="45"/>
        <v>0</v>
      </c>
      <c r="E211" s="37">
        <f t="shared" si="44"/>
        <v>10.85383502170767</v>
      </c>
      <c r="F211" s="37">
        <f t="shared" si="46"/>
        <v>10.85383502170767</v>
      </c>
    </row>
    <row r="212" spans="1:6" x14ac:dyDescent="0.2">
      <c r="A212" s="28">
        <v>2024</v>
      </c>
      <c r="B212" s="29" t="s">
        <v>37</v>
      </c>
      <c r="C212" s="33">
        <v>8.17</v>
      </c>
      <c r="D212" s="33">
        <f t="shared" ref="D212:D217" si="47">((C212/C211)-1)*100</f>
        <v>6.6579634464752013</v>
      </c>
      <c r="E212" s="34">
        <f t="shared" ref="E212:E217" si="48">((C212/C$211)-1)*100</f>
        <v>6.6579634464752013</v>
      </c>
      <c r="F212" s="34">
        <f t="shared" ref="F212:F217" si="49">((C212/C200)-1)*100</f>
        <v>18.23444283646889</v>
      </c>
    </row>
    <row r="213" spans="1:6" x14ac:dyDescent="0.2">
      <c r="A213" s="23"/>
      <c r="B213" s="24" t="s">
        <v>4</v>
      </c>
      <c r="C213" s="35">
        <v>8.89</v>
      </c>
      <c r="D213" s="35">
        <f t="shared" si="47"/>
        <v>8.8127294981640283</v>
      </c>
      <c r="E213" s="36">
        <f t="shared" si="48"/>
        <v>16.057441253263715</v>
      </c>
      <c r="F213" s="36">
        <f t="shared" si="49"/>
        <v>28.65412445730826</v>
      </c>
    </row>
    <row r="214" spans="1:6" x14ac:dyDescent="0.2">
      <c r="A214" s="23"/>
      <c r="B214" s="24" t="s">
        <v>5</v>
      </c>
      <c r="C214" s="35">
        <v>9.0399999999999991</v>
      </c>
      <c r="D214" s="35">
        <f t="shared" si="47"/>
        <v>1.6872890888638858</v>
      </c>
      <c r="E214" s="36">
        <f t="shared" si="48"/>
        <v>18.015665796344638</v>
      </c>
      <c r="F214" s="36">
        <f t="shared" si="49"/>
        <v>30.824891461649774</v>
      </c>
    </row>
    <row r="215" spans="1:6" x14ac:dyDescent="0.2">
      <c r="A215" s="23"/>
      <c r="B215" s="24" t="s">
        <v>6</v>
      </c>
      <c r="C215" s="35">
        <v>9.11</v>
      </c>
      <c r="D215" s="35">
        <f t="shared" si="47"/>
        <v>0.77433628318583914</v>
      </c>
      <c r="E215" s="36">
        <f t="shared" si="48"/>
        <v>18.929503916449075</v>
      </c>
      <c r="F215" s="36">
        <f t="shared" si="49"/>
        <v>31.837916063675831</v>
      </c>
    </row>
    <row r="216" spans="1:6" x14ac:dyDescent="0.2">
      <c r="A216" s="23"/>
      <c r="B216" s="24" t="s">
        <v>7</v>
      </c>
      <c r="C216" s="35">
        <v>9.11</v>
      </c>
      <c r="D216" s="35">
        <f t="shared" si="47"/>
        <v>0</v>
      </c>
      <c r="E216" s="36">
        <f t="shared" si="48"/>
        <v>18.929503916449075</v>
      </c>
      <c r="F216" s="36">
        <f t="shared" si="49"/>
        <v>31.837916063675831</v>
      </c>
    </row>
    <row r="217" spans="1:6" x14ac:dyDescent="0.2">
      <c r="A217" s="23"/>
      <c r="B217" s="24" t="s">
        <v>8</v>
      </c>
      <c r="C217" s="35">
        <v>9.11</v>
      </c>
      <c r="D217" s="35">
        <f t="shared" si="47"/>
        <v>0</v>
      </c>
      <c r="E217" s="36">
        <f t="shared" si="48"/>
        <v>18.929503916449075</v>
      </c>
      <c r="F217" s="36">
        <f t="shared" si="49"/>
        <v>31.837916063675831</v>
      </c>
    </row>
    <row r="218" spans="1:6" x14ac:dyDescent="0.2">
      <c r="A218" s="23"/>
      <c r="B218" s="24" t="s">
        <v>9</v>
      </c>
      <c r="C218" s="35">
        <v>9.11</v>
      </c>
      <c r="D218" s="35">
        <f>((C218/C217)-1)*100</f>
        <v>0</v>
      </c>
      <c r="E218" s="36">
        <f>((C218/C$211)-1)*100</f>
        <v>18.929503916449075</v>
      </c>
      <c r="F218" s="36">
        <f>((C218/C206)-1)*100</f>
        <v>31.837916063675831</v>
      </c>
    </row>
    <row r="219" spans="1:6" x14ac:dyDescent="0.2">
      <c r="A219" s="23"/>
      <c r="B219" s="24" t="s">
        <v>10</v>
      </c>
      <c r="C219" s="35">
        <v>9.11</v>
      </c>
      <c r="D219" s="35">
        <f>((C219/C218)-1)*100</f>
        <v>0</v>
      </c>
      <c r="E219" s="36">
        <f>((C219/C$211)-1)*100</f>
        <v>18.929503916449075</v>
      </c>
      <c r="F219" s="36">
        <f>((C219/C207)-1)*100</f>
        <v>21.304926764314235</v>
      </c>
    </row>
    <row r="220" spans="1:6" x14ac:dyDescent="0.2">
      <c r="A220" s="23"/>
      <c r="B220" s="24" t="s">
        <v>11</v>
      </c>
      <c r="C220" s="35">
        <v>9.43</v>
      </c>
      <c r="D220" s="35">
        <f>((C220/C219)-1)*100</f>
        <v>3.5126234906695863</v>
      </c>
      <c r="E220" s="36">
        <f>((C220/C$211)-1)*100</f>
        <v>23.10704960835508</v>
      </c>
      <c r="F220" s="36">
        <f>((C220/C208)-1)*100</f>
        <v>25.565912117177092</v>
      </c>
    </row>
    <row r="221" spans="1:6" x14ac:dyDescent="0.2">
      <c r="A221" s="23"/>
      <c r="B221" s="24" t="s">
        <v>12</v>
      </c>
      <c r="C221" s="35">
        <v>9.7100000000000009</v>
      </c>
      <c r="D221" s="35">
        <f>((C221/C220)-1)*100</f>
        <v>2.969247083775195</v>
      </c>
      <c r="E221" s="36">
        <f>((C221/C$211)-1)*100</f>
        <v>26.762402088772852</v>
      </c>
      <c r="F221" s="36">
        <f>((C221/C209)-1)*100</f>
        <v>26.103896103896119</v>
      </c>
    </row>
    <row r="222" spans="1:6" x14ac:dyDescent="0.2">
      <c r="A222" s="23"/>
      <c r="B222" s="24" t="s">
        <v>13</v>
      </c>
      <c r="C222" s="35">
        <v>9.7100000000000009</v>
      </c>
      <c r="D222" s="35">
        <f t="shared" ref="D222" si="50">((C222/C221)-1)*100</f>
        <v>0</v>
      </c>
      <c r="E222" s="36">
        <f t="shared" ref="E222" si="51">((C222/C$211)-1)*100</f>
        <v>26.762402088772852</v>
      </c>
      <c r="F222" s="36">
        <f t="shared" si="46"/>
        <v>26.762402088772852</v>
      </c>
    </row>
    <row r="223" spans="1:6" x14ac:dyDescent="0.2">
      <c r="A223" s="45"/>
      <c r="B223" s="46" t="s">
        <v>3</v>
      </c>
      <c r="C223" s="47">
        <v>9.7100000000000009</v>
      </c>
      <c r="D223" s="47">
        <f t="shared" ref="D223:D235" si="52">((C223/C222)-1)*100</f>
        <v>0</v>
      </c>
      <c r="E223" s="37">
        <f>((C223/C$211)-1)*100</f>
        <v>26.762402088772852</v>
      </c>
      <c r="F223" s="36">
        <f>((C223/C211)-1)*100</f>
        <v>26.762402088772852</v>
      </c>
    </row>
    <row r="224" spans="1:6" x14ac:dyDescent="0.2">
      <c r="A224" s="28">
        <v>2025</v>
      </c>
      <c r="B224" s="29" t="s">
        <v>37</v>
      </c>
      <c r="C224" s="33">
        <v>9.7100000000000009</v>
      </c>
      <c r="D224" s="33">
        <f>((C224/C223)-1)*100</f>
        <v>0</v>
      </c>
      <c r="E224" s="34">
        <f>((C224/C$223)-1)*100</f>
        <v>0</v>
      </c>
      <c r="F224" s="34">
        <f>((C224/C212)-1)*100</f>
        <v>18.849449204406366</v>
      </c>
    </row>
    <row r="225" spans="1:6" x14ac:dyDescent="0.2">
      <c r="A225" s="45"/>
      <c r="B225" s="46" t="s">
        <v>4</v>
      </c>
      <c r="C225" s="47">
        <v>9.7100000000000009</v>
      </c>
      <c r="D225" s="47">
        <f>((C225/C224)-1)*100</f>
        <v>0</v>
      </c>
      <c r="E225" s="37">
        <f>((C225/C$223)-1)*100</f>
        <v>0</v>
      </c>
      <c r="F225" s="37">
        <f>((C225/C213)-1)*100</f>
        <v>9.2238470191226227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52"/>
        <v>-100</v>
      </c>
      <c r="E226" s="36">
        <f t="shared" ref="E225:E231" si="53">((C226/C$223)-1)*100</f>
        <v>-100</v>
      </c>
      <c r="F226" s="36">
        <f t="shared" ref="F226:F235" si="54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2"/>
        <v>#DIV/0!</v>
      </c>
      <c r="E227" s="36">
        <f t="shared" si="53"/>
        <v>-100</v>
      </c>
      <c r="F227" s="36">
        <f t="shared" si="54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2"/>
        <v>#DIV/0!</v>
      </c>
      <c r="E228" s="36">
        <f t="shared" si="53"/>
        <v>-100</v>
      </c>
      <c r="F228" s="36">
        <f t="shared" si="54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2"/>
        <v>#DIV/0!</v>
      </c>
      <c r="E229" s="36">
        <f t="shared" si="53"/>
        <v>-100</v>
      </c>
      <c r="F229" s="36">
        <f t="shared" si="54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2"/>
        <v>#DIV/0!</v>
      </c>
      <c r="E230" s="36">
        <f t="shared" si="53"/>
        <v>-100</v>
      </c>
      <c r="F230" s="36">
        <f t="shared" si="54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2"/>
        <v>#DIV/0!</v>
      </c>
      <c r="E231" s="36">
        <f t="shared" si="53"/>
        <v>-100</v>
      </c>
      <c r="F231" s="36">
        <f t="shared" si="54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2"/>
        <v>#DIV/0!</v>
      </c>
      <c r="E232" s="36">
        <f t="shared" ref="E232" si="55">((C232/C$223)-1)*100</f>
        <v>-100</v>
      </c>
      <c r="F232" s="36">
        <f t="shared" si="54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2"/>
        <v>#DIV/0!</v>
      </c>
      <c r="E233" s="36">
        <f>((C233/C$223)-1)*100</f>
        <v>-100</v>
      </c>
      <c r="F233" s="36">
        <f t="shared" si="54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2"/>
        <v>#DIV/0!</v>
      </c>
      <c r="E234" s="36">
        <f>((C234/C$223)-1)*100</f>
        <v>-100</v>
      </c>
      <c r="F234" s="36">
        <f t="shared" si="54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2"/>
        <v>#DIV/0!</v>
      </c>
      <c r="E235" s="36">
        <f>((C235/C$223)-1)*100</f>
        <v>-100</v>
      </c>
      <c r="F235" s="36">
        <f t="shared" si="54"/>
        <v>-100</v>
      </c>
    </row>
    <row r="236" spans="1:6" x14ac:dyDescent="0.2">
      <c r="A236" s="7" t="s">
        <v>38</v>
      </c>
      <c r="B236" s="19"/>
      <c r="C236" s="2"/>
      <c r="D236" s="2"/>
      <c r="E236" s="2"/>
      <c r="F236" s="21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  <row r="243" spans="1:1" x14ac:dyDescent="0.2">
      <c r="A243" s="8"/>
    </row>
    <row r="244" spans="1:1" x14ac:dyDescent="0.2">
      <c r="A244" s="8"/>
    </row>
    <row r="245" spans="1:1" x14ac:dyDescent="0.2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7" zoomScaleNormal="100" workbookViewId="0">
      <selection activeCell="G225" sqref="G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" si="40">((C200/C$199)-1)*100</f>
        <v>0</v>
      </c>
      <c r="F200" s="34">
        <f t="shared" si="38"/>
        <v>9.3567251461988299</v>
      </c>
    </row>
    <row r="201" spans="1:6" x14ac:dyDescent="0.2">
      <c r="A201" s="23"/>
      <c r="B201" s="24" t="s">
        <v>4</v>
      </c>
      <c r="C201" s="35">
        <v>3.74</v>
      </c>
      <c r="D201" s="35">
        <f t="shared" ref="D201:D206" si="41">((C201/C200)-1)*100</f>
        <v>0</v>
      </c>
      <c r="E201" s="36">
        <f t="shared" ref="E201:E206" si="42">((C201/C$199)-1)*100</f>
        <v>0</v>
      </c>
      <c r="F201" s="36">
        <f t="shared" ref="F201:F206" si="43">((C201/C189)-1)*100</f>
        <v>9.3567251461988299</v>
      </c>
    </row>
    <row r="202" spans="1:6" x14ac:dyDescent="0.2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">
      <c r="A207" s="23"/>
      <c r="B207" s="24" t="s">
        <v>10</v>
      </c>
      <c r="C207" s="35">
        <v>3.81</v>
      </c>
      <c r="D207" s="35">
        <f t="shared" ref="D207:D211" si="44">((C207/C206)-1)*100</f>
        <v>0</v>
      </c>
      <c r="E207" s="36">
        <f>((C207/C$199)-1)*100</f>
        <v>1.8716577540106805</v>
      </c>
      <c r="F207" s="36">
        <f t="shared" ref="F207:F222" si="45">((C207/C195)-1)*100</f>
        <v>0.79365079365079083</v>
      </c>
    </row>
    <row r="208" spans="1:6" ht="9.75" customHeight="1" x14ac:dyDescent="0.2">
      <c r="A208" s="23"/>
      <c r="B208" s="24" t="s">
        <v>11</v>
      </c>
      <c r="C208" s="35">
        <v>3.81</v>
      </c>
      <c r="D208" s="35">
        <f t="shared" si="44"/>
        <v>0</v>
      </c>
      <c r="E208" s="36">
        <f>((C208/C$199)-1)*100</f>
        <v>1.8716577540106805</v>
      </c>
      <c r="F208" s="36">
        <f t="shared" si="45"/>
        <v>0.79365079365079083</v>
      </c>
    </row>
    <row r="209" spans="1:6" x14ac:dyDescent="0.2">
      <c r="A209" s="23"/>
      <c r="B209" s="24" t="s">
        <v>12</v>
      </c>
      <c r="C209" s="35">
        <v>3.81</v>
      </c>
      <c r="D209" s="35">
        <f t="shared" si="44"/>
        <v>0</v>
      </c>
      <c r="E209" s="36">
        <f>((C209/C$199)-1)*100</f>
        <v>1.8716577540106805</v>
      </c>
      <c r="F209" s="36">
        <f t="shared" si="45"/>
        <v>0.79365079365079083</v>
      </c>
    </row>
    <row r="210" spans="1:6" x14ac:dyDescent="0.2">
      <c r="A210" s="23"/>
      <c r="B210" s="24" t="s">
        <v>13</v>
      </c>
      <c r="C210" s="35">
        <v>3.81</v>
      </c>
      <c r="D210" s="35">
        <f t="shared" si="44"/>
        <v>0</v>
      </c>
      <c r="E210" s="36">
        <f>((C210/C$199)-1)*100</f>
        <v>1.8716577540106805</v>
      </c>
      <c r="F210" s="36">
        <f t="shared" si="45"/>
        <v>0.79365079365079083</v>
      </c>
    </row>
    <row r="211" spans="1:6" x14ac:dyDescent="0.2">
      <c r="A211" s="23"/>
      <c r="B211" s="24" t="s">
        <v>3</v>
      </c>
      <c r="C211" s="35">
        <v>3.81</v>
      </c>
      <c r="D211" s="35">
        <f t="shared" si="44"/>
        <v>0</v>
      </c>
      <c r="E211" s="36">
        <f>((C211/C$199)-1)*100</f>
        <v>1.8716577540106805</v>
      </c>
      <c r="F211" s="36">
        <f t="shared" si="45"/>
        <v>1.8716577540106805</v>
      </c>
    </row>
    <row r="212" spans="1:6" x14ac:dyDescent="0.2">
      <c r="A212" s="28">
        <v>2024</v>
      </c>
      <c r="B212" s="29" t="s">
        <v>37</v>
      </c>
      <c r="C212" s="33">
        <v>3.81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1.8716577540106805</v>
      </c>
    </row>
    <row r="213" spans="1:6" x14ac:dyDescent="0.2">
      <c r="A213" s="23"/>
      <c r="B213" s="24" t="s">
        <v>4</v>
      </c>
      <c r="C213" s="35">
        <v>3.8</v>
      </c>
      <c r="D213" s="35">
        <f t="shared" si="46"/>
        <v>-0.2624671916010568</v>
      </c>
      <c r="E213" s="36">
        <f t="shared" si="47"/>
        <v>-0.2624671916010568</v>
      </c>
      <c r="F213" s="36">
        <f t="shared" si="48"/>
        <v>1.6042780748662944</v>
      </c>
    </row>
    <row r="214" spans="1:6" x14ac:dyDescent="0.2">
      <c r="A214" s="23"/>
      <c r="B214" s="24" t="s">
        <v>5</v>
      </c>
      <c r="C214" s="35">
        <v>3.8</v>
      </c>
      <c r="D214" s="35">
        <f t="shared" si="46"/>
        <v>0</v>
      </c>
      <c r="E214" s="36">
        <f t="shared" si="47"/>
        <v>-0.2624671916010568</v>
      </c>
      <c r="F214" s="36">
        <f t="shared" si="48"/>
        <v>1.6042780748662944</v>
      </c>
    </row>
    <row r="215" spans="1:6" x14ac:dyDescent="0.2">
      <c r="A215" s="23"/>
      <c r="B215" s="24" t="s">
        <v>6</v>
      </c>
      <c r="C215" s="35">
        <v>3.8</v>
      </c>
      <c r="D215" s="35">
        <f t="shared" si="46"/>
        <v>0</v>
      </c>
      <c r="E215" s="36">
        <f t="shared" si="47"/>
        <v>-0.2624671916010568</v>
      </c>
      <c r="F215" s="36">
        <f t="shared" si="48"/>
        <v>1.6042780748662944</v>
      </c>
    </row>
    <row r="216" spans="1:6" x14ac:dyDescent="0.2">
      <c r="A216" s="23"/>
      <c r="B216" s="24" t="s">
        <v>7</v>
      </c>
      <c r="C216" s="35">
        <v>3.8</v>
      </c>
      <c r="D216" s="35">
        <f t="shared" si="46"/>
        <v>0</v>
      </c>
      <c r="E216" s="36">
        <f t="shared" si="47"/>
        <v>-0.2624671916010568</v>
      </c>
      <c r="F216" s="36">
        <f t="shared" si="48"/>
        <v>1.6042780748662944</v>
      </c>
    </row>
    <row r="217" spans="1:6" x14ac:dyDescent="0.2">
      <c r="A217" s="23"/>
      <c r="B217" s="24" t="s">
        <v>8</v>
      </c>
      <c r="C217" s="35">
        <v>3.93</v>
      </c>
      <c r="D217" s="35">
        <f t="shared" si="46"/>
        <v>3.4210526315789469</v>
      </c>
      <c r="E217" s="36">
        <f t="shared" si="47"/>
        <v>3.1496062992125928</v>
      </c>
      <c r="F217" s="36">
        <f t="shared" si="48"/>
        <v>3.1496062992125928</v>
      </c>
    </row>
    <row r="218" spans="1:6" x14ac:dyDescent="0.2">
      <c r="A218" s="23"/>
      <c r="B218" s="24" t="s">
        <v>9</v>
      </c>
      <c r="C218" s="35">
        <v>3.93</v>
      </c>
      <c r="D218" s="35">
        <f>((C218/C217)-1)*100</f>
        <v>0</v>
      </c>
      <c r="E218" s="36">
        <f>((C218/C$211)-1)*100</f>
        <v>3.1496062992125928</v>
      </c>
      <c r="F218" s="36">
        <f>((C218/C206)-1)*100</f>
        <v>3.1496062992125928</v>
      </c>
    </row>
    <row r="219" spans="1:6" x14ac:dyDescent="0.2">
      <c r="A219" s="23"/>
      <c r="B219" s="24" t="s">
        <v>10</v>
      </c>
      <c r="C219" s="35">
        <v>3.94</v>
      </c>
      <c r="D219" s="35">
        <f>((C219/C218)-1)*100</f>
        <v>0.25445292620864812</v>
      </c>
      <c r="E219" s="36">
        <f>((C219/C$211)-1)*100</f>
        <v>3.4120734908136496</v>
      </c>
      <c r="F219" s="36">
        <f>((C219/C207)-1)*100</f>
        <v>3.4120734908136496</v>
      </c>
    </row>
    <row r="220" spans="1:6" x14ac:dyDescent="0.2">
      <c r="A220" s="23"/>
      <c r="B220" s="24" t="s">
        <v>11</v>
      </c>
      <c r="C220" s="35">
        <v>3.94</v>
      </c>
      <c r="D220" s="35">
        <f>((C220/C219)-1)*100</f>
        <v>0</v>
      </c>
      <c r="E220" s="36">
        <f>((C220/C$211)-1)*100</f>
        <v>3.4120734908136496</v>
      </c>
      <c r="F220" s="36">
        <f>((C220/C208)-1)*100</f>
        <v>3.4120734908136496</v>
      </c>
    </row>
    <row r="221" spans="1:6" x14ac:dyDescent="0.2">
      <c r="A221" s="23"/>
      <c r="B221" s="24" t="s">
        <v>12</v>
      </c>
      <c r="C221" s="35">
        <v>3.94</v>
      </c>
      <c r="D221" s="35">
        <f>((C221/C220)-1)*100</f>
        <v>0</v>
      </c>
      <c r="E221" s="36">
        <f>((C221/C$211)-1)*100</f>
        <v>3.4120734908136496</v>
      </c>
      <c r="F221" s="36">
        <f>((C221/C209)-1)*100</f>
        <v>3.4120734908136496</v>
      </c>
    </row>
    <row r="222" spans="1:6" x14ac:dyDescent="0.2">
      <c r="A222" s="23"/>
      <c r="B222" s="24" t="s">
        <v>13</v>
      </c>
      <c r="C222" s="35">
        <v>3.94</v>
      </c>
      <c r="D222" s="35">
        <f t="shared" ref="D222" si="49">((C222/C221)-1)*100</f>
        <v>0</v>
      </c>
      <c r="E222" s="36">
        <f t="shared" ref="E222" si="50">((C222/C$211)-1)*100</f>
        <v>3.4120734908136496</v>
      </c>
      <c r="F222" s="36">
        <f t="shared" si="45"/>
        <v>3.4120734908136496</v>
      </c>
    </row>
    <row r="223" spans="1:6" x14ac:dyDescent="0.2">
      <c r="A223" s="45"/>
      <c r="B223" s="46" t="s">
        <v>3</v>
      </c>
      <c r="C223" s="47">
        <v>3.94</v>
      </c>
      <c r="D223" s="47">
        <f t="shared" ref="D223:D235" si="51">((C223/C222)-1)*100</f>
        <v>0</v>
      </c>
      <c r="E223" s="37">
        <f>((C223/C$211)-1)*100</f>
        <v>3.4120734908136496</v>
      </c>
      <c r="F223" s="36">
        <f>((C223/C211)-1)*100</f>
        <v>3.4120734908136496</v>
      </c>
    </row>
    <row r="224" spans="1:6" x14ac:dyDescent="0.2">
      <c r="A224" s="28">
        <v>2025</v>
      </c>
      <c r="B224" s="29" t="s">
        <v>37</v>
      </c>
      <c r="C224" s="33">
        <v>3.94</v>
      </c>
      <c r="D224" s="33">
        <f>((C224/C223)-1)*100</f>
        <v>0</v>
      </c>
      <c r="E224" s="34">
        <f>((C224/C$223)-1)*100</f>
        <v>0</v>
      </c>
      <c r="F224" s="34">
        <f>((C224/C212)-1)*100</f>
        <v>3.4120734908136496</v>
      </c>
    </row>
    <row r="225" spans="1:6" x14ac:dyDescent="0.2">
      <c r="A225" s="23"/>
      <c r="B225" s="24" t="s">
        <v>4</v>
      </c>
      <c r="C225" s="35">
        <v>3.94</v>
      </c>
      <c r="D225" s="35">
        <f>((C225/C224)-1)*100</f>
        <v>0</v>
      </c>
      <c r="E225" s="36">
        <f>((C225/C$223)-1)*100</f>
        <v>0</v>
      </c>
      <c r="F225" s="36">
        <f>((C225/C213)-1)*100</f>
        <v>3.6842105263158009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51"/>
        <v>-100</v>
      </c>
      <c r="E226" s="36">
        <f t="shared" ref="E225:E231" si="52">((C226/C$223)-1)*100</f>
        <v>-100</v>
      </c>
      <c r="F226" s="36">
        <f t="shared" ref="F226:F235" si="53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1"/>
        <v>#DIV/0!</v>
      </c>
      <c r="E227" s="36">
        <f t="shared" si="52"/>
        <v>-100</v>
      </c>
      <c r="F227" s="36">
        <f t="shared" si="53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1"/>
        <v>#DIV/0!</v>
      </c>
      <c r="E228" s="36">
        <f t="shared" si="52"/>
        <v>-100</v>
      </c>
      <c r="F228" s="36">
        <f t="shared" si="53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1"/>
        <v>#DIV/0!</v>
      </c>
      <c r="E229" s="36">
        <f t="shared" si="52"/>
        <v>-100</v>
      </c>
      <c r="F229" s="36">
        <f t="shared" si="53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1"/>
        <v>#DIV/0!</v>
      </c>
      <c r="E230" s="36">
        <f t="shared" si="52"/>
        <v>-100</v>
      </c>
      <c r="F230" s="36">
        <f t="shared" si="53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1"/>
        <v>#DIV/0!</v>
      </c>
      <c r="E231" s="36">
        <f t="shared" si="52"/>
        <v>-100</v>
      </c>
      <c r="F231" s="36">
        <f t="shared" si="53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1"/>
        <v>#DIV/0!</v>
      </c>
      <c r="E232" s="36">
        <f t="shared" ref="E232" si="54">((C232/C$223)-1)*100</f>
        <v>-100</v>
      </c>
      <c r="F232" s="36">
        <f t="shared" si="53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1"/>
        <v>#DIV/0!</v>
      </c>
      <c r="E233" s="36">
        <f>((C233/C$223)-1)*100</f>
        <v>-100</v>
      </c>
      <c r="F233" s="36">
        <f t="shared" si="53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1"/>
        <v>#DIV/0!</v>
      </c>
      <c r="E234" s="36">
        <f>((C234/C$223)-1)*100</f>
        <v>-100</v>
      </c>
      <c r="F234" s="36">
        <f t="shared" si="53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1"/>
        <v>#DIV/0!</v>
      </c>
      <c r="E235" s="36">
        <f>((C235/C$223)-1)*100</f>
        <v>-100</v>
      </c>
      <c r="F235" s="36">
        <f t="shared" si="53"/>
        <v>-100</v>
      </c>
    </row>
    <row r="236" spans="1:6" x14ac:dyDescent="0.2">
      <c r="A236" s="4" t="s">
        <v>31</v>
      </c>
      <c r="B236" s="20"/>
      <c r="C236" s="21"/>
      <c r="D236" s="21"/>
      <c r="E236" s="21"/>
      <c r="F236" s="22"/>
    </row>
    <row r="237" spans="1:6" x14ac:dyDescent="0.2">
      <c r="A237" s="3" t="s">
        <v>34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10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">
      <c r="A201" s="23"/>
      <c r="B201" s="24" t="s">
        <v>4</v>
      </c>
      <c r="C201" s="35">
        <v>19.02</v>
      </c>
      <c r="D201" s="35">
        <f t="shared" ref="D201:D206" si="39">((C201/C200)-1)*100</f>
        <v>0</v>
      </c>
      <c r="E201" s="36">
        <f t="shared" si="38"/>
        <v>2.6997840172786169</v>
      </c>
      <c r="F201" s="36">
        <f t="shared" ref="F201:F206" si="40">((C201/C189)-1)*100</f>
        <v>10.517141196978486</v>
      </c>
    </row>
    <row r="202" spans="1:6" x14ac:dyDescent="0.2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 t="shared" ref="E206:E211" si="41">((C206/C$199)-1)*100</f>
        <v>-0.64794816414687206</v>
      </c>
      <c r="F206" s="36">
        <f t="shared" si="40"/>
        <v>-0.64794816414687206</v>
      </c>
    </row>
    <row r="207" spans="1:6" x14ac:dyDescent="0.2">
      <c r="A207" s="23"/>
      <c r="B207" s="24" t="s">
        <v>10</v>
      </c>
      <c r="C207" s="35">
        <v>18.399999999999999</v>
      </c>
      <c r="D207" s="35">
        <f t="shared" ref="D207:D211" si="42">((C207/C206)-1)*100</f>
        <v>0</v>
      </c>
      <c r="E207" s="36">
        <f t="shared" si="41"/>
        <v>-0.64794816414687206</v>
      </c>
      <c r="F207" s="36">
        <f t="shared" ref="F207:F222" si="43">((C207/C195)-1)*100</f>
        <v>-0.64794816414687206</v>
      </c>
    </row>
    <row r="208" spans="1:6" x14ac:dyDescent="0.2">
      <c r="A208" s="23"/>
      <c r="B208" s="24" t="s">
        <v>11</v>
      </c>
      <c r="C208" s="35">
        <v>18.399999999999999</v>
      </c>
      <c r="D208" s="35">
        <f t="shared" si="42"/>
        <v>0</v>
      </c>
      <c r="E208" s="36">
        <f t="shared" si="41"/>
        <v>-0.64794816414687206</v>
      </c>
      <c r="F208" s="36">
        <f t="shared" si="43"/>
        <v>-0.64794816414687206</v>
      </c>
    </row>
    <row r="209" spans="1:6" x14ac:dyDescent="0.2">
      <c r="A209" s="23"/>
      <c r="B209" s="24" t="s">
        <v>12</v>
      </c>
      <c r="C209" s="35">
        <v>18.47</v>
      </c>
      <c r="D209" s="35">
        <f t="shared" si="42"/>
        <v>0.38043478260869623</v>
      </c>
      <c r="E209" s="36">
        <f t="shared" si="41"/>
        <v>-0.26997840172786614</v>
      </c>
      <c r="F209" s="36">
        <f t="shared" si="43"/>
        <v>-0.26997840172786614</v>
      </c>
    </row>
    <row r="210" spans="1:6" x14ac:dyDescent="0.2">
      <c r="A210" s="23"/>
      <c r="B210" s="24" t="s">
        <v>13</v>
      </c>
      <c r="C210" s="35">
        <v>18.47</v>
      </c>
      <c r="D210" s="35">
        <f t="shared" si="42"/>
        <v>0</v>
      </c>
      <c r="E210" s="36">
        <f t="shared" si="41"/>
        <v>-0.26997840172786614</v>
      </c>
      <c r="F210" s="36">
        <f t="shared" si="43"/>
        <v>-0.26997840172786614</v>
      </c>
    </row>
    <row r="211" spans="1:6" x14ac:dyDescent="0.2">
      <c r="A211" s="23"/>
      <c r="B211" s="24" t="s">
        <v>3</v>
      </c>
      <c r="C211" s="35">
        <v>18.47</v>
      </c>
      <c r="D211" s="35">
        <f t="shared" si="42"/>
        <v>0</v>
      </c>
      <c r="E211" s="36">
        <f t="shared" si="41"/>
        <v>-0.26997840172786614</v>
      </c>
      <c r="F211" s="36">
        <f t="shared" si="43"/>
        <v>-0.26997840172786614</v>
      </c>
    </row>
    <row r="212" spans="1:6" x14ac:dyDescent="0.2">
      <c r="A212" s="28">
        <v>2024</v>
      </c>
      <c r="B212" s="29" t="s">
        <v>37</v>
      </c>
      <c r="C212" s="33">
        <v>18.47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-2.8916929547844417</v>
      </c>
    </row>
    <row r="213" spans="1:6" x14ac:dyDescent="0.2">
      <c r="A213" s="23"/>
      <c r="B213" s="24" t="s">
        <v>4</v>
      </c>
      <c r="C213" s="35">
        <v>19.73</v>
      </c>
      <c r="D213" s="35">
        <f t="shared" si="44"/>
        <v>6.821873308067139</v>
      </c>
      <c r="E213" s="36">
        <f t="shared" si="45"/>
        <v>6.821873308067139</v>
      </c>
      <c r="F213" s="36">
        <f t="shared" si="46"/>
        <v>3.732912723449</v>
      </c>
    </row>
    <row r="214" spans="1:6" x14ac:dyDescent="0.2">
      <c r="A214" s="23"/>
      <c r="B214" s="24" t="s">
        <v>5</v>
      </c>
      <c r="C214" s="35">
        <v>19.73</v>
      </c>
      <c r="D214" s="35">
        <f t="shared" si="44"/>
        <v>0</v>
      </c>
      <c r="E214" s="36">
        <f t="shared" si="45"/>
        <v>6.821873308067139</v>
      </c>
      <c r="F214" s="36">
        <f t="shared" si="46"/>
        <v>3.6784025223331573</v>
      </c>
    </row>
    <row r="215" spans="1:6" x14ac:dyDescent="0.2">
      <c r="A215" s="23"/>
      <c r="B215" s="24" t="s">
        <v>6</v>
      </c>
      <c r="C215" s="35">
        <v>19.73</v>
      </c>
      <c r="D215" s="35">
        <f t="shared" si="44"/>
        <v>0</v>
      </c>
      <c r="E215" s="36">
        <f t="shared" si="45"/>
        <v>6.821873308067139</v>
      </c>
      <c r="F215" s="36">
        <f t="shared" si="46"/>
        <v>3.732912723449</v>
      </c>
    </row>
    <row r="216" spans="1:6" x14ac:dyDescent="0.2">
      <c r="A216" s="23"/>
      <c r="B216" s="24" t="s">
        <v>7</v>
      </c>
      <c r="C216" s="35">
        <v>19.73</v>
      </c>
      <c r="D216" s="35">
        <f t="shared" si="44"/>
        <v>0</v>
      </c>
      <c r="E216" s="36">
        <f t="shared" si="45"/>
        <v>6.821873308067139</v>
      </c>
      <c r="F216" s="36">
        <f t="shared" si="46"/>
        <v>3.732912723449</v>
      </c>
    </row>
    <row r="217" spans="1:6" x14ac:dyDescent="0.2">
      <c r="A217" s="23"/>
      <c r="B217" s="24" t="s">
        <v>8</v>
      </c>
      <c r="C217" s="35">
        <v>19.649999999999999</v>
      </c>
      <c r="D217" s="35">
        <f t="shared" si="44"/>
        <v>-0.40547389761784736</v>
      </c>
      <c r="E217" s="36">
        <f t="shared" si="45"/>
        <v>6.3887384948565273</v>
      </c>
      <c r="F217" s="36">
        <f t="shared" si="46"/>
        <v>3.3123028391167209</v>
      </c>
    </row>
    <row r="218" spans="1:6" x14ac:dyDescent="0.2">
      <c r="A218" s="23"/>
      <c r="B218" s="24" t="s">
        <v>9</v>
      </c>
      <c r="C218" s="35">
        <v>19.649999999999999</v>
      </c>
      <c r="D218" s="35">
        <f>((C218/C217)-1)*100</f>
        <v>0</v>
      </c>
      <c r="E218" s="36">
        <f>((C218/C$211)-1)*100</f>
        <v>6.3887384948565273</v>
      </c>
      <c r="F218" s="36">
        <f>((C218/C206)-1)*100</f>
        <v>6.7934782608695565</v>
      </c>
    </row>
    <row r="219" spans="1:6" x14ac:dyDescent="0.2">
      <c r="A219" s="23"/>
      <c r="B219" s="24" t="s">
        <v>10</v>
      </c>
      <c r="C219" s="35">
        <v>19.61</v>
      </c>
      <c r="D219" s="35">
        <f>((C219/C218)-1)*100</f>
        <v>-0.20356234096691184</v>
      </c>
      <c r="E219" s="36">
        <f>((C219/C$211)-1)*100</f>
        <v>6.1721710882512326</v>
      </c>
      <c r="F219" s="36">
        <f>((C219/C207)-1)*100</f>
        <v>6.5760869565217428</v>
      </c>
    </row>
    <row r="220" spans="1:6" x14ac:dyDescent="0.2">
      <c r="A220" s="23"/>
      <c r="B220" s="24" t="s">
        <v>11</v>
      </c>
      <c r="C220" s="35">
        <v>20.61</v>
      </c>
      <c r="D220" s="35">
        <f>((C220/C219)-1)*100</f>
        <v>5.0994390617032037</v>
      </c>
      <c r="E220" s="36">
        <f>((C220/C$211)-1)*100</f>
        <v>11.586356253383867</v>
      </c>
      <c r="F220" s="36">
        <f>((C220/C208)-1)*100</f>
        <v>12.010869565217398</v>
      </c>
    </row>
    <row r="221" spans="1:6" x14ac:dyDescent="0.2">
      <c r="A221" s="23"/>
      <c r="B221" s="24" t="s">
        <v>12</v>
      </c>
      <c r="C221" s="35">
        <v>20.61</v>
      </c>
      <c r="D221" s="35">
        <f>((C221/C220)-1)*100</f>
        <v>0</v>
      </c>
      <c r="E221" s="36">
        <f>((C221/C$211)-1)*100</f>
        <v>11.586356253383867</v>
      </c>
      <c r="F221" s="36">
        <f>((C221/C209)-1)*100</f>
        <v>11.586356253383867</v>
      </c>
    </row>
    <row r="222" spans="1:6" x14ac:dyDescent="0.2">
      <c r="A222" s="23"/>
      <c r="B222" s="24" t="s">
        <v>13</v>
      </c>
      <c r="C222" s="35">
        <v>20.61</v>
      </c>
      <c r="D222" s="35">
        <f t="shared" ref="D222" si="47">((C222/C221)-1)*100</f>
        <v>0</v>
      </c>
      <c r="E222" s="36">
        <f t="shared" ref="E222" si="48">((C222/C$211)-1)*100</f>
        <v>11.586356253383867</v>
      </c>
      <c r="F222" s="36">
        <f t="shared" si="43"/>
        <v>11.586356253383867</v>
      </c>
    </row>
    <row r="223" spans="1:6" x14ac:dyDescent="0.2">
      <c r="A223" s="45"/>
      <c r="B223" s="46" t="s">
        <v>3</v>
      </c>
      <c r="C223" s="47">
        <v>20.61</v>
      </c>
      <c r="D223" s="47">
        <f t="shared" ref="D223:D235" si="49">((C223/C222)-1)*100</f>
        <v>0</v>
      </c>
      <c r="E223" s="37">
        <f>((C223/C$211)-1)*100</f>
        <v>11.586356253383867</v>
      </c>
      <c r="F223" s="36">
        <f>((C223/C211)-1)*100</f>
        <v>11.586356253383867</v>
      </c>
    </row>
    <row r="224" spans="1:6" x14ac:dyDescent="0.2">
      <c r="A224" s="28">
        <v>2025</v>
      </c>
      <c r="B224" s="29" t="s">
        <v>37</v>
      </c>
      <c r="C224" s="33">
        <v>21.08</v>
      </c>
      <c r="D224" s="33">
        <f>((C224/C223)-1)*100</f>
        <v>2.280446385249868</v>
      </c>
      <c r="E224" s="34">
        <f>((C224/C$223)-1)*100</f>
        <v>2.280446385249868</v>
      </c>
      <c r="F224" s="34">
        <f>((C224/C212)-1)*100</f>
        <v>14.131023280996203</v>
      </c>
    </row>
    <row r="225" spans="1:6" x14ac:dyDescent="0.2">
      <c r="A225" s="23"/>
      <c r="B225" s="24" t="s">
        <v>4</v>
      </c>
      <c r="C225" s="35">
        <v>21.4</v>
      </c>
      <c r="D225" s="35">
        <f>((C225/C224)-1)*100</f>
        <v>1.5180265654648917</v>
      </c>
      <c r="E225" s="36">
        <f>((C225/C$223)-1)*100</f>
        <v>3.8330907326540542</v>
      </c>
      <c r="F225" s="36">
        <f>((C225/C213)-1)*100</f>
        <v>8.4642676127724137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49"/>
        <v>-100</v>
      </c>
      <c r="E226" s="36">
        <f t="shared" ref="E225:E231" si="50">((C226/C$223)-1)*100</f>
        <v>-100</v>
      </c>
      <c r="F226" s="36">
        <f t="shared" ref="F226:F235" si="51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49"/>
        <v>#DIV/0!</v>
      </c>
      <c r="E227" s="36">
        <f t="shared" si="50"/>
        <v>-100</v>
      </c>
      <c r="F227" s="36">
        <f t="shared" si="51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9"/>
        <v>#DIV/0!</v>
      </c>
      <c r="E228" s="36">
        <f t="shared" si="50"/>
        <v>-100</v>
      </c>
      <c r="F228" s="36">
        <f t="shared" si="51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1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1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1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">
      <c r="A236" s="4" t="s">
        <v>31</v>
      </c>
      <c r="B236" s="20"/>
      <c r="C236" s="21"/>
      <c r="D236" s="21"/>
      <c r="E236" s="21"/>
      <c r="F236" s="22"/>
    </row>
    <row r="237" spans="1:6" x14ac:dyDescent="0.2">
      <c r="A237" s="3" t="s">
        <v>36</v>
      </c>
    </row>
    <row r="238" spans="1:6" x14ac:dyDescent="0.2">
      <c r="A238" s="3" t="s">
        <v>33</v>
      </c>
    </row>
    <row r="239" spans="1:6" x14ac:dyDescent="0.2">
      <c r="A239" s="7" t="s">
        <v>38</v>
      </c>
      <c r="B239" s="19"/>
      <c r="C239" s="39"/>
      <c r="D239" s="39"/>
      <c r="E239" s="39"/>
      <c r="F239" s="39"/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5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 t="shared" ref="F206:F211" si="41">((C206/C194)-1)*100</f>
        <v>3.3294048320565706</v>
      </c>
    </row>
    <row r="207" spans="1:6" x14ac:dyDescent="0.2">
      <c r="A207" s="23"/>
      <c r="B207" s="24" t="s">
        <v>10</v>
      </c>
      <c r="C207" s="35">
        <v>35.07</v>
      </c>
      <c r="D207" s="35">
        <f t="shared" ref="D207:D211" si="42">((C207/C206)-1)*100</f>
        <v>0</v>
      </c>
      <c r="E207" s="36">
        <f>((C207/C$199)-1)*100</f>
        <v>3.3294048320565706</v>
      </c>
      <c r="F207" s="36">
        <f t="shared" si="41"/>
        <v>3.3294048320565706</v>
      </c>
    </row>
    <row r="208" spans="1:6" x14ac:dyDescent="0.2">
      <c r="A208" s="23"/>
      <c r="B208" s="24" t="s">
        <v>11</v>
      </c>
      <c r="C208" s="35">
        <v>35.07</v>
      </c>
      <c r="D208" s="35">
        <f t="shared" si="42"/>
        <v>0</v>
      </c>
      <c r="E208" s="36">
        <f>((C208/C$199)-1)*100</f>
        <v>3.3294048320565706</v>
      </c>
      <c r="F208" s="36">
        <f t="shared" si="41"/>
        <v>3.3294048320565706</v>
      </c>
    </row>
    <row r="209" spans="1:6" x14ac:dyDescent="0.2">
      <c r="A209" s="23"/>
      <c r="B209" s="24" t="s">
        <v>12</v>
      </c>
      <c r="C209" s="35">
        <v>35.07</v>
      </c>
      <c r="D209" s="35">
        <f t="shared" si="42"/>
        <v>0</v>
      </c>
      <c r="E209" s="36">
        <f>((C209/C$199)-1)*100</f>
        <v>3.3294048320565706</v>
      </c>
      <c r="F209" s="36">
        <f t="shared" si="41"/>
        <v>3.3294048320565706</v>
      </c>
    </row>
    <row r="210" spans="1:6" x14ac:dyDescent="0.2">
      <c r="A210" s="23"/>
      <c r="B210" s="24" t="s">
        <v>13</v>
      </c>
      <c r="C210" s="35">
        <v>35.07</v>
      </c>
      <c r="D210" s="35">
        <f t="shared" si="42"/>
        <v>0</v>
      </c>
      <c r="E210" s="36">
        <f>((C210/C$199)-1)*100</f>
        <v>3.3294048320565706</v>
      </c>
      <c r="F210" s="36">
        <f t="shared" si="41"/>
        <v>3.3294048320565706</v>
      </c>
    </row>
    <row r="211" spans="1:6" x14ac:dyDescent="0.2">
      <c r="A211" s="23"/>
      <c r="B211" s="24" t="s">
        <v>3</v>
      </c>
      <c r="C211" s="35">
        <v>35.07</v>
      </c>
      <c r="D211" s="35">
        <f t="shared" si="42"/>
        <v>0</v>
      </c>
      <c r="E211" s="36">
        <f>((C211/C$199)-1)*100</f>
        <v>3.3294048320565706</v>
      </c>
      <c r="F211" s="36">
        <f t="shared" si="41"/>
        <v>3.3294048320565706</v>
      </c>
    </row>
    <row r="212" spans="1:6" x14ac:dyDescent="0.2">
      <c r="A212" s="28">
        <v>2024</v>
      </c>
      <c r="B212" s="29" t="s">
        <v>37</v>
      </c>
      <c r="C212" s="33">
        <v>35.07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2.1853146853146876</v>
      </c>
    </row>
    <row r="213" spans="1:6" x14ac:dyDescent="0.2">
      <c r="A213" s="23"/>
      <c r="B213" s="24" t="s">
        <v>4</v>
      </c>
      <c r="C213" s="35">
        <v>35.07</v>
      </c>
      <c r="D213" s="35">
        <f t="shared" si="43"/>
        <v>0</v>
      </c>
      <c r="E213" s="36">
        <f t="shared" si="44"/>
        <v>0</v>
      </c>
      <c r="F213" s="36">
        <f t="shared" si="45"/>
        <v>2.7541752124230712</v>
      </c>
    </row>
    <row r="214" spans="1:6" x14ac:dyDescent="0.2">
      <c r="A214" s="23"/>
      <c r="B214" s="24" t="s">
        <v>5</v>
      </c>
      <c r="C214" s="35">
        <v>35.07</v>
      </c>
      <c r="D214" s="35">
        <f t="shared" si="43"/>
        <v>0</v>
      </c>
      <c r="E214" s="36">
        <f t="shared" si="44"/>
        <v>0</v>
      </c>
      <c r="F214" s="36">
        <f t="shared" si="45"/>
        <v>2.7541752124230712</v>
      </c>
    </row>
    <row r="215" spans="1:6" x14ac:dyDescent="0.2">
      <c r="A215" s="23"/>
      <c r="B215" s="24" t="s">
        <v>6</v>
      </c>
      <c r="C215" s="35">
        <v>35.07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35.07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35.07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35.07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4.25" customHeight="1" x14ac:dyDescent="0.2">
      <c r="A219" s="23"/>
      <c r="B219" s="24" t="s">
        <v>10</v>
      </c>
      <c r="C219" s="35">
        <v>35.07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35.07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35.07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35.07</v>
      </c>
      <c r="D222" s="35">
        <f t="shared" ref="D222" si="46">((C222/C221)-1)*100</f>
        <v>0</v>
      </c>
      <c r="E222" s="36">
        <f t="shared" ref="E222" si="47">((C222/C$211)-1)*100</f>
        <v>0</v>
      </c>
      <c r="F222" s="36">
        <f t="shared" ref="F222" si="48">((C222/C210)-1)*100</f>
        <v>0</v>
      </c>
    </row>
    <row r="223" spans="1:6" x14ac:dyDescent="0.2">
      <c r="A223" s="45"/>
      <c r="B223" s="46" t="s">
        <v>3</v>
      </c>
      <c r="C223" s="47">
        <v>35.07</v>
      </c>
      <c r="D223" s="47">
        <f t="shared" ref="D223:D235" si="49">((C223/C222)-1)*100</f>
        <v>0</v>
      </c>
      <c r="E223" s="37">
        <f>((C223/C$211)-1)*100</f>
        <v>0</v>
      </c>
      <c r="F223" s="36">
        <f>((C223/C211)-1)*100</f>
        <v>0</v>
      </c>
    </row>
    <row r="224" spans="1:6" x14ac:dyDescent="0.2">
      <c r="A224" s="28">
        <v>2025</v>
      </c>
      <c r="B224" s="29" t="s">
        <v>37</v>
      </c>
      <c r="C224" s="33">
        <v>35.07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x14ac:dyDescent="0.2">
      <c r="A225" s="23"/>
      <c r="B225" s="24" t="s">
        <v>4</v>
      </c>
      <c r="C225" s="35">
        <v>35.07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49"/>
        <v>-100</v>
      </c>
      <c r="E226" s="36">
        <f t="shared" ref="E225:E231" si="50">((C226/C$223)-1)*100</f>
        <v>-100</v>
      </c>
      <c r="F226" s="36">
        <f t="shared" ref="F226:F235" si="51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49"/>
        <v>#DIV/0!</v>
      </c>
      <c r="E227" s="36">
        <f t="shared" si="50"/>
        <v>-100</v>
      </c>
      <c r="F227" s="36">
        <f t="shared" si="51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49"/>
        <v>#DIV/0!</v>
      </c>
      <c r="E228" s="36">
        <f t="shared" si="50"/>
        <v>-100</v>
      </c>
      <c r="F228" s="36">
        <f t="shared" si="51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49"/>
        <v>#DIV/0!</v>
      </c>
      <c r="E229" s="36">
        <f t="shared" si="50"/>
        <v>-100</v>
      </c>
      <c r="F229" s="36">
        <f t="shared" si="51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49"/>
        <v>#DIV/0!</v>
      </c>
      <c r="E230" s="36">
        <f t="shared" si="50"/>
        <v>-100</v>
      </c>
      <c r="F230" s="36">
        <f t="shared" si="51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49"/>
        <v>#DIV/0!</v>
      </c>
      <c r="E231" s="36">
        <f t="shared" si="50"/>
        <v>-100</v>
      </c>
      <c r="F231" s="36">
        <f t="shared" si="51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49"/>
        <v>#DIV/0!</v>
      </c>
      <c r="E232" s="36">
        <f t="shared" ref="E232" si="52">((C232/C$223)-1)*100</f>
        <v>-100</v>
      </c>
      <c r="F232" s="36">
        <f t="shared" si="51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49"/>
        <v>#DIV/0!</v>
      </c>
      <c r="E233" s="36">
        <f>((C233/C$223)-1)*100</f>
        <v>-100</v>
      </c>
      <c r="F233" s="36">
        <f t="shared" si="51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49"/>
        <v>#DIV/0!</v>
      </c>
      <c r="E234" s="36">
        <f>((C234/C$223)-1)*100</f>
        <v>-100</v>
      </c>
      <c r="F234" s="36">
        <f t="shared" si="51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49"/>
        <v>#DIV/0!</v>
      </c>
      <c r="E235" s="36">
        <f>((C235/C$223)-1)*100</f>
        <v>-100</v>
      </c>
      <c r="F235" s="36">
        <f t="shared" si="51"/>
        <v>-100</v>
      </c>
    </row>
    <row r="236" spans="1:6" x14ac:dyDescent="0.2">
      <c r="A236" s="4" t="s">
        <v>31</v>
      </c>
      <c r="B236" s="20"/>
      <c r="C236" s="21"/>
      <c r="D236" s="21"/>
      <c r="E236" s="21"/>
      <c r="F236" s="22"/>
    </row>
    <row r="237" spans="1:6" x14ac:dyDescent="0.2">
      <c r="A237" s="3" t="s">
        <v>32</v>
      </c>
    </row>
    <row r="238" spans="1:6" x14ac:dyDescent="0.2">
      <c r="A238" s="3" t="s">
        <v>33</v>
      </c>
    </row>
    <row r="239" spans="1:6" x14ac:dyDescent="0.2">
      <c r="A239" s="7" t="s">
        <v>38</v>
      </c>
    </row>
    <row r="240" spans="1:6" x14ac:dyDescent="0.2">
      <c r="A240" s="7" t="s">
        <v>39</v>
      </c>
    </row>
    <row r="241" spans="1:1" x14ac:dyDescent="0.2">
      <c r="A241" s="8" t="s">
        <v>40</v>
      </c>
    </row>
    <row r="242" spans="1:1" x14ac:dyDescent="0.2">
      <c r="A242" s="8" t="s">
        <v>41</v>
      </c>
    </row>
    <row r="243" spans="1:1" x14ac:dyDescent="0.2">
      <c r="A243" s="8" t="s">
        <v>42</v>
      </c>
    </row>
    <row r="244" spans="1:1" x14ac:dyDescent="0.2">
      <c r="A244" s="8" t="s">
        <v>43</v>
      </c>
    </row>
    <row r="245" spans="1:1" x14ac:dyDescent="0.2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6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24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">
      <c r="A201" s="23"/>
      <c r="B201" s="24" t="s">
        <v>4</v>
      </c>
      <c r="C201" s="35">
        <v>3.38</v>
      </c>
      <c r="D201" s="35">
        <f t="shared" ref="D201:D206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 t="shared" ref="E205:E211" si="41">((C205/C$199)-1)*100</f>
        <v>1.7857142857142794</v>
      </c>
      <c r="F205" s="36">
        <f t="shared" ref="F205:F211" si="42">((C205/C193)-1)*100</f>
        <v>-0.58139534883721034</v>
      </c>
    </row>
    <row r="206" spans="1:6" x14ac:dyDescent="0.2">
      <c r="A206" s="23"/>
      <c r="B206" s="24" t="s">
        <v>9</v>
      </c>
      <c r="C206" s="35">
        <v>3.42</v>
      </c>
      <c r="D206" s="35">
        <f t="shared" si="40"/>
        <v>0</v>
      </c>
      <c r="E206" s="36">
        <f t="shared" si="41"/>
        <v>1.7857142857142794</v>
      </c>
      <c r="F206" s="36">
        <f t="shared" si="42"/>
        <v>-0.86956521739131043</v>
      </c>
    </row>
    <row r="207" spans="1:6" x14ac:dyDescent="0.2">
      <c r="A207" s="23"/>
      <c r="B207" s="24" t="s">
        <v>10</v>
      </c>
      <c r="C207" s="35">
        <v>3.41</v>
      </c>
      <c r="D207" s="35">
        <f t="shared" ref="D207:D211" si="43">((C207/C206)-1)*100</f>
        <v>-0.29239766081871066</v>
      </c>
      <c r="E207" s="36">
        <f t="shared" si="41"/>
        <v>1.488095238095255</v>
      </c>
      <c r="F207" s="36">
        <f t="shared" si="42"/>
        <v>0.88757396449705706</v>
      </c>
    </row>
    <row r="208" spans="1:6" x14ac:dyDescent="0.2">
      <c r="A208" s="23"/>
      <c r="B208" s="24" t="s">
        <v>11</v>
      </c>
      <c r="C208" s="35">
        <v>3.42</v>
      </c>
      <c r="D208" s="35">
        <f t="shared" si="43"/>
        <v>0.29325513196480912</v>
      </c>
      <c r="E208" s="36">
        <f t="shared" si="41"/>
        <v>1.7857142857142794</v>
      </c>
      <c r="F208" s="36">
        <f t="shared" si="42"/>
        <v>2.0895522388059584</v>
      </c>
    </row>
    <row r="209" spans="1:6" x14ac:dyDescent="0.2">
      <c r="A209" s="23"/>
      <c r="B209" s="24" t="s">
        <v>12</v>
      </c>
      <c r="C209" s="35">
        <v>3.43</v>
      </c>
      <c r="D209" s="35">
        <f t="shared" si="43"/>
        <v>0.29239766081872176</v>
      </c>
      <c r="E209" s="36">
        <f t="shared" si="41"/>
        <v>2.0833333333333481</v>
      </c>
      <c r="F209" s="36">
        <f t="shared" si="42"/>
        <v>2.0833333333333481</v>
      </c>
    </row>
    <row r="210" spans="1:6" x14ac:dyDescent="0.2">
      <c r="A210" s="23"/>
      <c r="B210" s="24" t="s">
        <v>13</v>
      </c>
      <c r="C210" s="35">
        <v>3.44</v>
      </c>
      <c r="D210" s="35">
        <f t="shared" si="43"/>
        <v>0.29154518950436081</v>
      </c>
      <c r="E210" s="36">
        <f t="shared" si="41"/>
        <v>2.3809523809523725</v>
      </c>
      <c r="F210" s="36">
        <f t="shared" si="42"/>
        <v>2.3809523809523725</v>
      </c>
    </row>
    <row r="211" spans="1:6" x14ac:dyDescent="0.2">
      <c r="A211" s="45"/>
      <c r="B211" s="46" t="s">
        <v>3</v>
      </c>
      <c r="C211" s="47">
        <v>3.44</v>
      </c>
      <c r="D211" s="47">
        <f t="shared" si="43"/>
        <v>0</v>
      </c>
      <c r="E211" s="37">
        <f t="shared" si="41"/>
        <v>2.3809523809523725</v>
      </c>
      <c r="F211" s="37">
        <f t="shared" si="42"/>
        <v>2.3809523809523725</v>
      </c>
    </row>
    <row r="212" spans="1:6" x14ac:dyDescent="0.2">
      <c r="A212" s="28">
        <v>2024</v>
      </c>
      <c r="B212" s="29" t="s">
        <v>37</v>
      </c>
      <c r="C212" s="33">
        <v>3.45</v>
      </c>
      <c r="D212" s="33">
        <f t="shared" ref="D212:D217" si="44">((C212/C211)-1)*100</f>
        <v>0.29069767441860517</v>
      </c>
      <c r="E212" s="34">
        <f t="shared" ref="E212:E217" si="45">((C212/C$211)-1)*100</f>
        <v>0.29069767441860517</v>
      </c>
      <c r="F212" s="34">
        <f t="shared" ref="F212:F217" si="46">((C212/C200)-1)*100</f>
        <v>2.6785714285714413</v>
      </c>
    </row>
    <row r="213" spans="1:6" x14ac:dyDescent="0.2">
      <c r="A213" s="23"/>
      <c r="B213" s="24" t="s">
        <v>4</v>
      </c>
      <c r="C213" s="35">
        <v>3.46</v>
      </c>
      <c r="D213" s="35">
        <f t="shared" si="44"/>
        <v>0.28985507246375164</v>
      </c>
      <c r="E213" s="36">
        <f t="shared" si="45"/>
        <v>0.58139534883721034</v>
      </c>
      <c r="F213" s="36">
        <f t="shared" si="46"/>
        <v>2.3668639053254559</v>
      </c>
    </row>
    <row r="214" spans="1:6" x14ac:dyDescent="0.2">
      <c r="A214" s="23"/>
      <c r="B214" s="24" t="s">
        <v>5</v>
      </c>
      <c r="C214" s="35">
        <v>3.47</v>
      </c>
      <c r="D214" s="35">
        <f t="shared" si="44"/>
        <v>0.28901734104047616</v>
      </c>
      <c r="E214" s="36">
        <f t="shared" si="45"/>
        <v>0.8720930232558155</v>
      </c>
      <c r="F214" s="36">
        <f t="shared" si="46"/>
        <v>2.6627218934911268</v>
      </c>
    </row>
    <row r="215" spans="1:6" x14ac:dyDescent="0.2">
      <c r="A215" s="23"/>
      <c r="B215" s="24" t="s">
        <v>6</v>
      </c>
      <c r="C215" s="35">
        <v>3.47</v>
      </c>
      <c r="D215" s="35">
        <f t="shared" si="44"/>
        <v>0</v>
      </c>
      <c r="E215" s="36">
        <f t="shared" si="45"/>
        <v>0.8720930232558155</v>
      </c>
      <c r="F215" s="36">
        <f t="shared" si="46"/>
        <v>2.6627218934911268</v>
      </c>
    </row>
    <row r="216" spans="1:6" x14ac:dyDescent="0.2">
      <c r="A216" s="23"/>
      <c r="B216" s="24" t="s">
        <v>7</v>
      </c>
      <c r="C216" s="35">
        <v>3.56</v>
      </c>
      <c r="D216" s="35">
        <f t="shared" si="44"/>
        <v>2.5936599423631135</v>
      </c>
      <c r="E216" s="36">
        <f t="shared" si="45"/>
        <v>3.488372093023262</v>
      </c>
      <c r="F216" s="36">
        <f t="shared" si="46"/>
        <v>5.3254437869822535</v>
      </c>
    </row>
    <row r="217" spans="1:6" x14ac:dyDescent="0.2">
      <c r="A217" s="23"/>
      <c r="B217" s="24" t="s">
        <v>8</v>
      </c>
      <c r="C217" s="35">
        <v>3.56</v>
      </c>
      <c r="D217" s="35">
        <f t="shared" si="44"/>
        <v>0</v>
      </c>
      <c r="E217" s="36">
        <f t="shared" si="45"/>
        <v>3.488372093023262</v>
      </c>
      <c r="F217" s="36">
        <f t="shared" si="46"/>
        <v>4.0935672514619936</v>
      </c>
    </row>
    <row r="218" spans="1:6" x14ac:dyDescent="0.2">
      <c r="A218" s="23"/>
      <c r="B218" s="24" t="s">
        <v>9</v>
      </c>
      <c r="C218" s="35">
        <v>3.56</v>
      </c>
      <c r="D218" s="35">
        <f>((C218/C217)-1)*100</f>
        <v>0</v>
      </c>
      <c r="E218" s="36">
        <f>((C218/C$211)-1)*100</f>
        <v>3.488372093023262</v>
      </c>
      <c r="F218" s="36">
        <f>((C218/C206)-1)*100</f>
        <v>4.0935672514619936</v>
      </c>
    </row>
    <row r="219" spans="1:6" x14ac:dyDescent="0.2">
      <c r="A219" s="23"/>
      <c r="B219" s="24" t="s">
        <v>10</v>
      </c>
      <c r="C219" s="35">
        <v>3.56</v>
      </c>
      <c r="D219" s="35">
        <f>((C219/C218)-1)*100</f>
        <v>0</v>
      </c>
      <c r="E219" s="36">
        <f>((C219/C$211)-1)*100</f>
        <v>3.488372093023262</v>
      </c>
      <c r="F219" s="36">
        <f>((C219/C207)-1)*100</f>
        <v>4.3988269794721369</v>
      </c>
    </row>
    <row r="220" spans="1:6" x14ac:dyDescent="0.2">
      <c r="A220" s="23"/>
      <c r="B220" s="24" t="s">
        <v>11</v>
      </c>
      <c r="C220" s="35">
        <v>3.55</v>
      </c>
      <c r="D220" s="35">
        <f>((C220/C219)-1)*100</f>
        <v>-0.28089887640450062</v>
      </c>
      <c r="E220" s="36">
        <f>((C220/C$211)-1)*100</f>
        <v>3.1976744186046568</v>
      </c>
      <c r="F220" s="36">
        <f>((C220/C208)-1)*100</f>
        <v>3.8011695906432719</v>
      </c>
    </row>
    <row r="221" spans="1:6" x14ac:dyDescent="0.2">
      <c r="A221" s="23"/>
      <c r="B221" s="24" t="s">
        <v>12</v>
      </c>
      <c r="C221" s="35">
        <v>3.56</v>
      </c>
      <c r="D221" s="35">
        <f>((C221/C220)-1)*100</f>
        <v>0.28169014084507005</v>
      </c>
      <c r="E221" s="36">
        <f>((C221/C$211)-1)*100</f>
        <v>3.488372093023262</v>
      </c>
      <c r="F221" s="36">
        <f>((C221/C209)-1)*100</f>
        <v>3.790087463556846</v>
      </c>
    </row>
    <row r="222" spans="1:6" x14ac:dyDescent="0.2">
      <c r="A222" s="23"/>
      <c r="B222" s="24" t="s">
        <v>13</v>
      </c>
      <c r="C222" s="35">
        <v>3.36</v>
      </c>
      <c r="D222" s="35">
        <f t="shared" ref="D222" si="47">((C222/C221)-1)*100</f>
        <v>-5.6179775280898898</v>
      </c>
      <c r="E222" s="36">
        <f t="shared" ref="E222" si="48">((C222/C$211)-1)*100</f>
        <v>-2.3255813953488413</v>
      </c>
      <c r="F222" s="36">
        <f t="shared" ref="F222" si="49">((C222/C210)-1)*100</f>
        <v>-2.3255813953488413</v>
      </c>
    </row>
    <row r="223" spans="1:6" x14ac:dyDescent="0.2">
      <c r="A223" s="45"/>
      <c r="B223" s="46" t="s">
        <v>3</v>
      </c>
      <c r="C223" s="47">
        <v>3.36</v>
      </c>
      <c r="D223" s="47">
        <f t="shared" ref="D223:D235" si="50">((C223/C222)-1)*100</f>
        <v>0</v>
      </c>
      <c r="E223" s="37">
        <f>((C223/C$211)-1)*100</f>
        <v>-2.3255813953488413</v>
      </c>
      <c r="F223" s="36">
        <f>((C223/C211)-1)*100</f>
        <v>-2.3255813953488413</v>
      </c>
    </row>
    <row r="224" spans="1:6" x14ac:dyDescent="0.2">
      <c r="A224" s="28">
        <v>2025</v>
      </c>
      <c r="B224" s="29" t="s">
        <v>37</v>
      </c>
      <c r="C224" s="33">
        <v>3.56</v>
      </c>
      <c r="D224" s="33">
        <f>((C224/C223)-1)*100</f>
        <v>5.9523809523809534</v>
      </c>
      <c r="E224" s="34">
        <f>((C224/C$223)-1)*100</f>
        <v>5.9523809523809534</v>
      </c>
      <c r="F224" s="34">
        <f>((C224/C212)-1)*100</f>
        <v>3.1884057971014457</v>
      </c>
    </row>
    <row r="225" spans="1:6" x14ac:dyDescent="0.2">
      <c r="A225" s="45"/>
      <c r="B225" s="46" t="s">
        <v>4</v>
      </c>
      <c r="C225" s="47">
        <v>3.56</v>
      </c>
      <c r="D225" s="47">
        <f>((C225/C224)-1)*100</f>
        <v>0</v>
      </c>
      <c r="E225" s="37">
        <f>((C225/C$223)-1)*100</f>
        <v>5.9523809523809534</v>
      </c>
      <c r="F225" s="37">
        <f>((C225/C213)-1)*100</f>
        <v>2.8901734104046284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50"/>
        <v>-100</v>
      </c>
      <c r="E226" s="36">
        <f t="shared" ref="E225:E231" si="51">((C226/C$223)-1)*100</f>
        <v>-100</v>
      </c>
      <c r="F226" s="36">
        <f t="shared" ref="F226:F235" si="52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50"/>
        <v>#DIV/0!</v>
      </c>
      <c r="E227" s="36">
        <f t="shared" si="51"/>
        <v>-100</v>
      </c>
      <c r="F227" s="36">
        <f t="shared" si="52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50"/>
        <v>#DIV/0!</v>
      </c>
      <c r="E228" s="36">
        <f t="shared" si="51"/>
        <v>-100</v>
      </c>
      <c r="F228" s="36">
        <f t="shared" si="52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50"/>
        <v>#DIV/0!</v>
      </c>
      <c r="E229" s="36">
        <f t="shared" si="51"/>
        <v>-100</v>
      </c>
      <c r="F229" s="36">
        <f t="shared" si="52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50"/>
        <v>#DIV/0!</v>
      </c>
      <c r="E230" s="36">
        <f t="shared" si="51"/>
        <v>-100</v>
      </c>
      <c r="F230" s="36">
        <f t="shared" si="52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50"/>
        <v>#DIV/0!</v>
      </c>
      <c r="E231" s="36">
        <f t="shared" si="51"/>
        <v>-100</v>
      </c>
      <c r="F231" s="36">
        <f t="shared" si="52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50"/>
        <v>#DIV/0!</v>
      </c>
      <c r="E232" s="36">
        <f t="shared" ref="E232" si="53">((C232/C$223)-1)*100</f>
        <v>-100</v>
      </c>
      <c r="F232" s="36">
        <f t="shared" si="52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50"/>
        <v>#DIV/0!</v>
      </c>
      <c r="E233" s="36">
        <f>((C233/C$223)-1)*100</f>
        <v>-100</v>
      </c>
      <c r="F233" s="36">
        <f t="shared" si="52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50"/>
        <v>#DIV/0!</v>
      </c>
      <c r="E234" s="36">
        <f>((C234/C$223)-1)*100</f>
        <v>-100</v>
      </c>
      <c r="F234" s="36">
        <f t="shared" si="52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50"/>
        <v>#DIV/0!</v>
      </c>
      <c r="E235" s="36">
        <f>((C235/C$223)-1)*100</f>
        <v>-100</v>
      </c>
      <c r="F235" s="36">
        <f t="shared" si="52"/>
        <v>-100</v>
      </c>
    </row>
    <row r="236" spans="1:6" x14ac:dyDescent="0.2">
      <c r="A236" s="7" t="s">
        <v>38</v>
      </c>
      <c r="B236" s="19"/>
      <c r="C236" s="2"/>
      <c r="D236" s="2"/>
      <c r="E236" s="2"/>
      <c r="F236" s="22"/>
    </row>
    <row r="237" spans="1:6" x14ac:dyDescent="0.2">
      <c r="A237" s="7" t="s">
        <v>39</v>
      </c>
    </row>
    <row r="238" spans="1:6" x14ac:dyDescent="0.2">
      <c r="A238" s="8" t="s">
        <v>40</v>
      </c>
    </row>
    <row r="239" spans="1:6" x14ac:dyDescent="0.2">
      <c r="A239" s="8" t="s">
        <v>41</v>
      </c>
    </row>
    <row r="240" spans="1:6" x14ac:dyDescent="0.2">
      <c r="A240" s="8" t="s">
        <v>42</v>
      </c>
    </row>
    <row r="241" spans="1:1" x14ac:dyDescent="0.2">
      <c r="A241" s="8" t="s">
        <v>43</v>
      </c>
    </row>
    <row r="242" spans="1:1" x14ac:dyDescent="0.2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6" zoomScaleNormal="100" workbookViewId="0">
      <selection activeCell="H225" sqref="H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8" t="s">
        <v>60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9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60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">
      <c r="A195" s="23"/>
      <c r="B195" s="24" t="s">
        <v>10</v>
      </c>
      <c r="C195" s="35">
        <v>4.05</v>
      </c>
      <c r="D195" s="35">
        <f t="shared" ref="D195:D200" si="25">((C195/C194)-1)*100</f>
        <v>0</v>
      </c>
      <c r="E195" s="36">
        <f t="shared" si="23"/>
        <v>5.1948051948051965</v>
      </c>
      <c r="F195" s="36">
        <f t="shared" ref="F195:F199" si="26">((C195/C183)-1)*100</f>
        <v>7.1428571428571397</v>
      </c>
    </row>
    <row r="196" spans="1:6" x14ac:dyDescent="0.2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 t="shared" ref="E206:E211" si="30">((C206/C$199)-1)*100</f>
        <v>1.6867469879517927</v>
      </c>
      <c r="F206" s="36">
        <f t="shared" ref="F206:F211" si="31">((C206/C194)-1)*100</f>
        <v>4.1975308641975184</v>
      </c>
    </row>
    <row r="207" spans="1:6" x14ac:dyDescent="0.2">
      <c r="A207" s="23"/>
      <c r="B207" s="24" t="s">
        <v>10</v>
      </c>
      <c r="C207" s="35">
        <v>4.22</v>
      </c>
      <c r="D207" s="35">
        <f t="shared" ref="D207:D211" si="32">((C207/C206)-1)*100</f>
        <v>0</v>
      </c>
      <c r="E207" s="36">
        <f t="shared" si="30"/>
        <v>1.6867469879517927</v>
      </c>
      <c r="F207" s="36">
        <f t="shared" si="31"/>
        <v>4.1975308641975184</v>
      </c>
    </row>
    <row r="208" spans="1:6" x14ac:dyDescent="0.2">
      <c r="A208" s="23"/>
      <c r="B208" s="24" t="s">
        <v>11</v>
      </c>
      <c r="C208" s="35">
        <v>4.24</v>
      </c>
      <c r="D208" s="35">
        <f t="shared" si="32"/>
        <v>0.47393364928911552</v>
      </c>
      <c r="E208" s="36">
        <f t="shared" si="30"/>
        <v>2.168674698795181</v>
      </c>
      <c r="F208" s="36">
        <f t="shared" si="31"/>
        <v>4.6913580246913611</v>
      </c>
    </row>
    <row r="209" spans="1:6" x14ac:dyDescent="0.2">
      <c r="A209" s="23"/>
      <c r="B209" s="24" t="s">
        <v>12</v>
      </c>
      <c r="C209" s="35">
        <v>4.32</v>
      </c>
      <c r="D209" s="35">
        <f t="shared" si="32"/>
        <v>1.8867924528301883</v>
      </c>
      <c r="E209" s="36">
        <f t="shared" si="30"/>
        <v>4.0963855421686679</v>
      </c>
      <c r="F209" s="36">
        <f t="shared" si="31"/>
        <v>6.1425061425061322</v>
      </c>
    </row>
    <row r="210" spans="1:6" x14ac:dyDescent="0.2">
      <c r="A210" s="23"/>
      <c r="B210" s="24" t="s">
        <v>13</v>
      </c>
      <c r="C210" s="35">
        <v>4.32</v>
      </c>
      <c r="D210" s="35">
        <f t="shared" si="32"/>
        <v>0</v>
      </c>
      <c r="E210" s="36">
        <f t="shared" si="30"/>
        <v>4.0963855421686679</v>
      </c>
      <c r="F210" s="36">
        <f t="shared" si="31"/>
        <v>5.8823529411764719</v>
      </c>
    </row>
    <row r="211" spans="1:6" x14ac:dyDescent="0.2">
      <c r="A211" s="45"/>
      <c r="B211" s="46" t="s">
        <v>3</v>
      </c>
      <c r="C211" s="47">
        <v>4.32</v>
      </c>
      <c r="D211" s="47">
        <f t="shared" si="32"/>
        <v>0</v>
      </c>
      <c r="E211" s="37">
        <f t="shared" si="30"/>
        <v>4.0963855421686679</v>
      </c>
      <c r="F211" s="36">
        <f t="shared" si="31"/>
        <v>4.0963855421686679</v>
      </c>
    </row>
    <row r="212" spans="1:6" x14ac:dyDescent="0.2">
      <c r="A212" s="28">
        <v>2024</v>
      </c>
      <c r="B212" s="29" t="s">
        <v>37</v>
      </c>
      <c r="C212" s="33">
        <v>4.3600000000000003</v>
      </c>
      <c r="D212" s="33">
        <f t="shared" ref="D212:D217" si="33">((C212/C211)-1)*100</f>
        <v>0.92592592592593004</v>
      </c>
      <c r="E212" s="34">
        <f t="shared" ref="E212:E217" si="34">((C212/C$211)-1)*100</f>
        <v>0.92592592592593004</v>
      </c>
      <c r="F212" s="34">
        <f t="shared" ref="F212:F217" si="35">((C212/C200)-1)*100</f>
        <v>5.0602409638554224</v>
      </c>
    </row>
    <row r="213" spans="1:6" x14ac:dyDescent="0.2">
      <c r="A213" s="23"/>
      <c r="B213" s="24" t="s">
        <v>4</v>
      </c>
      <c r="C213" s="35">
        <v>4.3899999999999997</v>
      </c>
      <c r="D213" s="35">
        <f t="shared" si="33"/>
        <v>0.68807339449539207</v>
      </c>
      <c r="E213" s="36">
        <f t="shared" si="34"/>
        <v>1.6203703703703498</v>
      </c>
      <c r="F213" s="36">
        <f t="shared" si="35"/>
        <v>5.7831325301204606</v>
      </c>
    </row>
    <row r="214" spans="1:6" ht="18" customHeight="1" x14ac:dyDescent="0.2">
      <c r="A214" s="23"/>
      <c r="B214" s="24" t="s">
        <v>5</v>
      </c>
      <c r="C214" s="35">
        <v>4.3899999999999997</v>
      </c>
      <c r="D214" s="35">
        <f t="shared" si="33"/>
        <v>0</v>
      </c>
      <c r="E214" s="36">
        <f t="shared" si="34"/>
        <v>1.6203703703703498</v>
      </c>
      <c r="F214" s="36">
        <f t="shared" si="35"/>
        <v>5.7831325301204606</v>
      </c>
    </row>
    <row r="215" spans="1:6" x14ac:dyDescent="0.2">
      <c r="A215" s="23"/>
      <c r="B215" s="24" t="s">
        <v>6</v>
      </c>
      <c r="C215" s="35">
        <v>4.66</v>
      </c>
      <c r="D215" s="35">
        <f t="shared" si="33"/>
        <v>6.1503416856492077</v>
      </c>
      <c r="E215" s="36">
        <f t="shared" si="34"/>
        <v>7.870370370370372</v>
      </c>
      <c r="F215" s="36">
        <f t="shared" si="35"/>
        <v>12.01923076923077</v>
      </c>
    </row>
    <row r="216" spans="1:6" x14ac:dyDescent="0.2">
      <c r="A216" s="23"/>
      <c r="B216" s="24" t="s">
        <v>7</v>
      </c>
      <c r="C216" s="35">
        <v>4.67</v>
      </c>
      <c r="D216" s="35">
        <f t="shared" si="33"/>
        <v>0.21459227467810482</v>
      </c>
      <c r="E216" s="36">
        <f t="shared" si="34"/>
        <v>8.101851851851837</v>
      </c>
      <c r="F216" s="36">
        <f t="shared" si="35"/>
        <v>12.259615384615374</v>
      </c>
    </row>
    <row r="217" spans="1:6" x14ac:dyDescent="0.2">
      <c r="A217" s="23"/>
      <c r="B217" s="24" t="s">
        <v>8</v>
      </c>
      <c r="C217" s="35">
        <v>4.6900000000000004</v>
      </c>
      <c r="D217" s="35">
        <f t="shared" si="33"/>
        <v>0.4282655246252709</v>
      </c>
      <c r="E217" s="36">
        <f t="shared" si="34"/>
        <v>8.5648148148148131</v>
      </c>
      <c r="F217" s="36">
        <f t="shared" si="35"/>
        <v>13.285024154589387</v>
      </c>
    </row>
    <row r="218" spans="1:6" x14ac:dyDescent="0.2">
      <c r="A218" s="23"/>
      <c r="B218" s="24" t="s">
        <v>9</v>
      </c>
      <c r="C218" s="35">
        <v>4.6900000000000004</v>
      </c>
      <c r="D218" s="35">
        <f>((C218/C217)-1)*100</f>
        <v>0</v>
      </c>
      <c r="E218" s="36">
        <f>((C218/C$211)-1)*100</f>
        <v>8.5648148148148131</v>
      </c>
      <c r="F218" s="36">
        <f>((C218/C206)-1)*100</f>
        <v>11.137440758293859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0.42643923240937021</v>
      </c>
      <c r="E219" s="36">
        <f>((C219/C$211)-1)*100</f>
        <v>9.0277777777777679</v>
      </c>
      <c r="F219" s="36">
        <f>((C219/C207)-1)*100</f>
        <v>11.611374407582954</v>
      </c>
    </row>
    <row r="220" spans="1:6" x14ac:dyDescent="0.2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9.0277777777777679</v>
      </c>
      <c r="F220" s="36">
        <f>((C220/C208)-1)*100</f>
        <v>11.084905660377341</v>
      </c>
    </row>
    <row r="221" spans="1:6" x14ac:dyDescent="0.2">
      <c r="A221" s="23"/>
      <c r="B221" s="24" t="s">
        <v>12</v>
      </c>
      <c r="C221" s="35">
        <v>4.72</v>
      </c>
      <c r="D221" s="35">
        <f>((C221/C220)-1)*100</f>
        <v>0.21231422505307851</v>
      </c>
      <c r="E221" s="36">
        <f>((C221/C$211)-1)*100</f>
        <v>9.259259259259256</v>
      </c>
      <c r="F221" s="36">
        <f>((C221/C209)-1)*100</f>
        <v>9.259259259259256</v>
      </c>
    </row>
    <row r="222" spans="1:6" x14ac:dyDescent="0.2">
      <c r="A222" s="23"/>
      <c r="B222" s="24" t="s">
        <v>13</v>
      </c>
      <c r="C222" s="35">
        <v>4.7300000000000004</v>
      </c>
      <c r="D222" s="35">
        <f t="shared" ref="D222" si="36">((C222/C221)-1)*100</f>
        <v>0.21186440677967155</v>
      </c>
      <c r="E222" s="36">
        <f t="shared" ref="E222" si="37">((C222/C$211)-1)*100</f>
        <v>9.490740740740744</v>
      </c>
      <c r="F222" s="36">
        <f t="shared" ref="F222" si="38">((C222/C210)-1)*100</f>
        <v>9.490740740740744</v>
      </c>
    </row>
    <row r="223" spans="1:6" x14ac:dyDescent="0.2">
      <c r="A223" s="45"/>
      <c r="B223" s="46" t="s">
        <v>3</v>
      </c>
      <c r="C223" s="47">
        <v>4.7300000000000004</v>
      </c>
      <c r="D223" s="47">
        <f t="shared" ref="D223:D235" si="39">((C223/C222)-1)*100</f>
        <v>0</v>
      </c>
      <c r="E223" s="37">
        <f>((C223/C$211)-1)*100</f>
        <v>9.490740740740744</v>
      </c>
      <c r="F223" s="36">
        <f>((C223/C211)-1)*100</f>
        <v>9.490740740740744</v>
      </c>
    </row>
    <row r="224" spans="1:6" ht="13.5" customHeight="1" x14ac:dyDescent="0.2">
      <c r="A224" s="28">
        <v>2025</v>
      </c>
      <c r="B224" s="29" t="s">
        <v>37</v>
      </c>
      <c r="C224" s="33">
        <v>4.76</v>
      </c>
      <c r="D224" s="33">
        <f>((C224/C223)-1)*100</f>
        <v>0.63424947145875876</v>
      </c>
      <c r="E224" s="34">
        <f>((C224/C$223)-1)*100</f>
        <v>0.63424947145875876</v>
      </c>
      <c r="F224" s="34">
        <f>((C224/C212)-1)*100</f>
        <v>9.174311926605494</v>
      </c>
    </row>
    <row r="225" spans="1:6" x14ac:dyDescent="0.2">
      <c r="A225" s="45"/>
      <c r="B225" s="24" t="s">
        <v>4</v>
      </c>
      <c r="C225" s="35">
        <v>4.76</v>
      </c>
      <c r="D225" s="35">
        <f>((C225/C224)-1)*100</f>
        <v>0</v>
      </c>
      <c r="E225" s="36">
        <f>((C225/C$223)-1)*100</f>
        <v>0.63424947145875876</v>
      </c>
      <c r="F225" s="36">
        <f>((C225/C213)-1)*100</f>
        <v>8.4282460136674295</v>
      </c>
    </row>
    <row r="226" spans="1:6" ht="18" hidden="1" customHeight="1" x14ac:dyDescent="0.2">
      <c r="A226" s="23"/>
      <c r="B226" s="24" t="s">
        <v>5</v>
      </c>
      <c r="C226" s="35"/>
      <c r="D226" s="35">
        <f t="shared" si="39"/>
        <v>-100</v>
      </c>
      <c r="E226" s="36">
        <f t="shared" ref="E225:E231" si="40">((C226/C$223)-1)*100</f>
        <v>-100</v>
      </c>
      <c r="F226" s="36">
        <f t="shared" ref="F226:F235" si="41">((C226/C214)-1)*100</f>
        <v>-100</v>
      </c>
    </row>
    <row r="227" spans="1:6" hidden="1" x14ac:dyDescent="0.2">
      <c r="A227" s="23"/>
      <c r="B227" s="24" t="s">
        <v>6</v>
      </c>
      <c r="C227" s="35"/>
      <c r="D227" s="35" t="e">
        <f t="shared" si="39"/>
        <v>#DIV/0!</v>
      </c>
      <c r="E227" s="36">
        <f t="shared" si="40"/>
        <v>-100</v>
      </c>
      <c r="F227" s="36">
        <f t="shared" si="41"/>
        <v>-100</v>
      </c>
    </row>
    <row r="228" spans="1:6" hidden="1" x14ac:dyDescent="0.2">
      <c r="A228" s="23"/>
      <c r="B228" s="24" t="s">
        <v>7</v>
      </c>
      <c r="C228" s="35"/>
      <c r="D228" s="35" t="e">
        <f t="shared" si="39"/>
        <v>#DIV/0!</v>
      </c>
      <c r="E228" s="36">
        <f t="shared" si="40"/>
        <v>-100</v>
      </c>
      <c r="F228" s="36">
        <f t="shared" si="41"/>
        <v>-100</v>
      </c>
    </row>
    <row r="229" spans="1:6" hidden="1" x14ac:dyDescent="0.2">
      <c r="A229" s="23"/>
      <c r="B229" s="24" t="s">
        <v>8</v>
      </c>
      <c r="C229" s="35"/>
      <c r="D229" s="35" t="e">
        <f t="shared" si="39"/>
        <v>#DIV/0!</v>
      </c>
      <c r="E229" s="36">
        <f t="shared" si="40"/>
        <v>-100</v>
      </c>
      <c r="F229" s="36">
        <f t="shared" si="41"/>
        <v>-100</v>
      </c>
    </row>
    <row r="230" spans="1:6" hidden="1" x14ac:dyDescent="0.2">
      <c r="A230" s="23"/>
      <c r="B230" s="24" t="s">
        <v>9</v>
      </c>
      <c r="C230" s="35"/>
      <c r="D230" s="35" t="e">
        <f t="shared" si="39"/>
        <v>#DIV/0!</v>
      </c>
      <c r="E230" s="36">
        <f t="shared" si="40"/>
        <v>-100</v>
      </c>
      <c r="F230" s="36">
        <f t="shared" si="41"/>
        <v>-100</v>
      </c>
    </row>
    <row r="231" spans="1:6" hidden="1" x14ac:dyDescent="0.2">
      <c r="A231" s="23"/>
      <c r="B231" s="24" t="s">
        <v>10</v>
      </c>
      <c r="C231" s="35"/>
      <c r="D231" s="35" t="e">
        <f t="shared" si="39"/>
        <v>#DIV/0!</v>
      </c>
      <c r="E231" s="36">
        <f t="shared" si="40"/>
        <v>-100</v>
      </c>
      <c r="F231" s="36">
        <f t="shared" si="41"/>
        <v>-100</v>
      </c>
    </row>
    <row r="232" spans="1:6" hidden="1" x14ac:dyDescent="0.2">
      <c r="A232" s="23"/>
      <c r="B232" s="24" t="s">
        <v>11</v>
      </c>
      <c r="C232" s="35"/>
      <c r="D232" s="35" t="e">
        <f t="shared" si="39"/>
        <v>#DIV/0!</v>
      </c>
      <c r="E232" s="36">
        <f t="shared" ref="E232" si="42">((C232/C$223)-1)*100</f>
        <v>-100</v>
      </c>
      <c r="F232" s="36">
        <f t="shared" si="41"/>
        <v>-100</v>
      </c>
    </row>
    <row r="233" spans="1:6" hidden="1" x14ac:dyDescent="0.2">
      <c r="A233" s="23"/>
      <c r="B233" s="24" t="s">
        <v>12</v>
      </c>
      <c r="C233" s="35"/>
      <c r="D233" s="35" t="e">
        <f t="shared" si="39"/>
        <v>#DIV/0!</v>
      </c>
      <c r="E233" s="36">
        <f>((C233/C$223)-1)*100</f>
        <v>-100</v>
      </c>
      <c r="F233" s="36">
        <f t="shared" si="41"/>
        <v>-100</v>
      </c>
    </row>
    <row r="234" spans="1:6" hidden="1" x14ac:dyDescent="0.2">
      <c r="A234" s="23"/>
      <c r="B234" s="24" t="s">
        <v>13</v>
      </c>
      <c r="C234" s="35"/>
      <c r="D234" s="35" t="e">
        <f t="shared" si="39"/>
        <v>#DIV/0!</v>
      </c>
      <c r="E234" s="36">
        <f>((C234/C$223)-1)*100</f>
        <v>-100</v>
      </c>
      <c r="F234" s="36">
        <f t="shared" si="41"/>
        <v>-100</v>
      </c>
    </row>
    <row r="235" spans="1:6" hidden="1" x14ac:dyDescent="0.2">
      <c r="A235" s="45"/>
      <c r="B235" s="46" t="s">
        <v>3</v>
      </c>
      <c r="C235" s="47"/>
      <c r="D235" s="47" t="e">
        <f t="shared" si="39"/>
        <v>#DIV/0!</v>
      </c>
      <c r="E235" s="36">
        <f>((C235/C$223)-1)*100</f>
        <v>-100</v>
      </c>
      <c r="F235" s="36">
        <f t="shared" si="41"/>
        <v>-100</v>
      </c>
    </row>
    <row r="236" spans="1:6" x14ac:dyDescent="0.2">
      <c r="A236" s="44" t="s">
        <v>61</v>
      </c>
      <c r="B236" s="20"/>
      <c r="C236" s="38"/>
      <c r="D236" s="38"/>
      <c r="E236" s="38"/>
      <c r="F236" s="38"/>
    </row>
    <row r="237" spans="1:6" x14ac:dyDescent="0.2">
      <c r="A237" s="44" t="s">
        <v>62</v>
      </c>
      <c r="B237" s="19"/>
      <c r="C237" s="39"/>
      <c r="D237" s="39"/>
      <c r="E237" s="39"/>
      <c r="F237" s="39"/>
    </row>
    <row r="238" spans="1:6" x14ac:dyDescent="0.2">
      <c r="A238" s="6" t="s">
        <v>63</v>
      </c>
      <c r="B238" s="19"/>
      <c r="C238" s="39"/>
      <c r="D238" s="39"/>
      <c r="E238" s="39"/>
      <c r="F238" s="39"/>
    </row>
    <row r="239" spans="1:6" x14ac:dyDescent="0.2">
      <c r="A239" s="6" t="s">
        <v>64</v>
      </c>
      <c r="B239" s="19"/>
      <c r="C239" s="39"/>
      <c r="D239" s="39"/>
      <c r="E239" s="39"/>
      <c r="F239" s="39"/>
    </row>
    <row r="240" spans="1:6" x14ac:dyDescent="0.2">
      <c r="A240" s="7" t="s">
        <v>38</v>
      </c>
    </row>
    <row r="241" spans="1:1" x14ac:dyDescent="0.2">
      <c r="A241" s="7" t="s">
        <v>39</v>
      </c>
    </row>
    <row r="242" spans="1:1" x14ac:dyDescent="0.2">
      <c r="A242" s="8" t="s">
        <v>40</v>
      </c>
    </row>
    <row r="243" spans="1:1" x14ac:dyDescent="0.2">
      <c r="A243" s="8" t="s">
        <v>41</v>
      </c>
    </row>
    <row r="244" spans="1:1" x14ac:dyDescent="0.2">
      <c r="A244" s="8" t="s">
        <v>42</v>
      </c>
    </row>
    <row r="245" spans="1:1" x14ac:dyDescent="0.2">
      <c r="A245" s="8" t="s">
        <v>43</v>
      </c>
    </row>
    <row r="246" spans="1:1" x14ac:dyDescent="0.2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2020-09-15T17:39:26Z</cp:lastPrinted>
  <dcterms:created xsi:type="dcterms:W3CDTF">2000-03-02T10:00:58Z</dcterms:created>
  <dcterms:modified xsi:type="dcterms:W3CDTF">2025-04-03T19:20:04Z</dcterms:modified>
</cp:coreProperties>
</file>