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0A5EC9BA-170F-499D-B38A-22321E90E502}" xr6:coauthVersionLast="47" xr6:coauthVersionMax="47" xr10:uidLastSave="{00000000-0000-0000-0000-000000000000}"/>
  <bookViews>
    <workbookView xWindow="-120" yWindow="-120" windowWidth="20730" windowHeight="11160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SC!$A$1:$F$236</definedName>
    <definedName name="_xlnm.Print_Area" localSheetId="18">SE!$A$1:$F$236</definedName>
    <definedName name="_xlnm.Print_Area" localSheetId="19">SP!$A$1:$F$236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22" l="1"/>
  <c r="E225" i="22"/>
  <c r="D225" i="22"/>
  <c r="F225" i="21"/>
  <c r="E225" i="21"/>
  <c r="D225" i="21"/>
  <c r="F225" i="8"/>
  <c r="E225" i="8"/>
  <c r="D225" i="8"/>
  <c r="F225" i="19"/>
  <c r="E225" i="19"/>
  <c r="D225" i="19"/>
  <c r="F225" i="20"/>
  <c r="E225" i="20"/>
  <c r="D225" i="20"/>
  <c r="F225" i="7"/>
  <c r="E225" i="7"/>
  <c r="D225" i="7"/>
  <c r="F225" i="17"/>
  <c r="E225" i="17"/>
  <c r="D225" i="17"/>
  <c r="F225" i="18"/>
  <c r="E225" i="18"/>
  <c r="D225" i="18"/>
  <c r="F225" i="6"/>
  <c r="E225" i="6"/>
  <c r="D225" i="6"/>
  <c r="F225" i="15"/>
  <c r="E225" i="15"/>
  <c r="D225" i="15"/>
  <c r="F225" i="16"/>
  <c r="E225" i="16"/>
  <c r="D225" i="16"/>
  <c r="F225" i="5"/>
  <c r="E225" i="5"/>
  <c r="D225" i="5"/>
  <c r="F225" i="14"/>
  <c r="E225" i="14"/>
  <c r="D225" i="14"/>
  <c r="F225" i="13"/>
  <c r="E225" i="13"/>
  <c r="D225" i="13"/>
  <c r="F225" i="4"/>
  <c r="E225" i="4"/>
  <c r="D225" i="4"/>
  <c r="F225" i="11"/>
  <c r="E225" i="11"/>
  <c r="D225" i="11"/>
  <c r="F225" i="12"/>
  <c r="E225" i="12"/>
  <c r="D225" i="12"/>
  <c r="F225" i="3"/>
  <c r="E225" i="3"/>
  <c r="D225" i="3"/>
  <c r="F225" i="9"/>
  <c r="E225" i="9"/>
  <c r="D225" i="9"/>
  <c r="F225" i="10"/>
  <c r="E225" i="10"/>
  <c r="D225" i="10"/>
  <c r="F225" i="2"/>
  <c r="E225" i="2"/>
  <c r="D225" i="2"/>
  <c r="F224" i="22"/>
  <c r="E224" i="22"/>
  <c r="D224" i="22"/>
  <c r="F224" i="21"/>
  <c r="E224" i="21"/>
  <c r="D224" i="21"/>
  <c r="F224" i="8"/>
  <c r="E224" i="8"/>
  <c r="D224" i="8"/>
  <c r="F224" i="19"/>
  <c r="E224" i="19"/>
  <c r="D224" i="19"/>
  <c r="F224" i="20"/>
  <c r="E224" i="20"/>
  <c r="D224" i="20"/>
  <c r="F224" i="7"/>
  <c r="E224" i="7"/>
  <c r="D224" i="7"/>
  <c r="F224" i="17"/>
  <c r="E224" i="17"/>
  <c r="D224" i="17"/>
  <c r="F224" i="18"/>
  <c r="E224" i="18"/>
  <c r="D224" i="18"/>
  <c r="F224" i="6"/>
  <c r="E224" i="6"/>
  <c r="D224" i="6"/>
  <c r="F224" i="15"/>
  <c r="E224" i="15"/>
  <c r="D224" i="15"/>
  <c r="F224" i="16"/>
  <c r="E224" i="16"/>
  <c r="D224" i="16"/>
  <c r="F224" i="5"/>
  <c r="E224" i="5"/>
  <c r="D224" i="5"/>
  <c r="F224" i="14"/>
  <c r="E224" i="14"/>
  <c r="D224" i="14"/>
  <c r="F224" i="13"/>
  <c r="E224" i="13"/>
  <c r="D224" i="13"/>
  <c r="F224" i="4"/>
  <c r="E224" i="4"/>
  <c r="D224" i="4"/>
  <c r="F224" i="11"/>
  <c r="E224" i="11"/>
  <c r="D224" i="11"/>
  <c r="F224" i="12"/>
  <c r="E224" i="12"/>
  <c r="D224" i="12"/>
  <c r="F224" i="3"/>
  <c r="E224" i="3"/>
  <c r="D224" i="3"/>
  <c r="F224" i="9"/>
  <c r="E224" i="9"/>
  <c r="D224" i="9"/>
  <c r="F224" i="10"/>
  <c r="E224" i="10"/>
  <c r="D224" i="10"/>
  <c r="F224" i="2"/>
  <c r="E224" i="2"/>
  <c r="D224" i="2"/>
  <c r="E235" i="2"/>
  <c r="E234" i="2"/>
  <c r="E233" i="2"/>
  <c r="E232" i="2"/>
  <c r="E231" i="2"/>
  <c r="E230" i="2"/>
  <c r="E229" i="2"/>
  <c r="E228" i="2"/>
  <c r="E227" i="2"/>
  <c r="E226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26" i="9"/>
  <c r="E226" i="9"/>
  <c r="D226" i="9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29" i="3"/>
  <c r="E229" i="3"/>
  <c r="D229" i="3"/>
  <c r="F228" i="3"/>
  <c r="E228" i="3"/>
  <c r="D228" i="3"/>
  <c r="F227" i="3"/>
  <c r="E227" i="3"/>
  <c r="D227" i="3"/>
  <c r="F226" i="3"/>
  <c r="E226" i="3"/>
  <c r="D226" i="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26" i="4"/>
  <c r="E226" i="4"/>
  <c r="D226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26" i="13"/>
  <c r="E226" i="13"/>
  <c r="D226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26" i="14"/>
  <c r="E226" i="14"/>
  <c r="D226" i="1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26" i="5"/>
  <c r="E226" i="5"/>
  <c r="D226" i="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26" i="16"/>
  <c r="E226" i="16"/>
  <c r="D226" i="16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26" i="15"/>
  <c r="E226" i="15"/>
  <c r="D226" i="1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26" i="6"/>
  <c r="E226" i="6"/>
  <c r="D226" i="6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27" i="17"/>
  <c r="E227" i="17"/>
  <c r="D227" i="17"/>
  <c r="F226" i="17"/>
  <c r="E226" i="17"/>
  <c r="D226" i="17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27" i="20"/>
  <c r="E227" i="20"/>
  <c r="D227" i="20"/>
  <c r="F226" i="20"/>
  <c r="E226" i="20"/>
  <c r="D226" i="20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27" i="19"/>
  <c r="E227" i="19"/>
  <c r="D227" i="19"/>
  <c r="F226" i="19"/>
  <c r="E226" i="19"/>
  <c r="D226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27" i="21"/>
  <c r="E227" i="21"/>
  <c r="D227" i="21"/>
  <c r="F226" i="21"/>
  <c r="E226" i="21"/>
  <c r="D226" i="21"/>
  <c r="D235" i="22"/>
  <c r="D234" i="22"/>
  <c r="D233" i="22"/>
  <c r="D232" i="22"/>
  <c r="D231" i="22"/>
  <c r="D230" i="22"/>
  <c r="D229" i="22"/>
  <c r="D228" i="22"/>
  <c r="D227" i="22"/>
  <c r="D226" i="22"/>
  <c r="F235" i="22"/>
  <c r="F234" i="22"/>
  <c r="F232" i="22"/>
  <c r="F231" i="22"/>
  <c r="F230" i="22"/>
  <c r="F229" i="22"/>
  <c r="F228" i="22"/>
  <c r="F227" i="22"/>
  <c r="F226" i="22"/>
  <c r="E235" i="22"/>
  <c r="E234" i="22"/>
  <c r="E233" i="22"/>
  <c r="E231" i="22"/>
  <c r="E230" i="22"/>
  <c r="E229" i="22"/>
  <c r="E228" i="22"/>
  <c r="E227" i="22"/>
  <c r="E226" i="22"/>
  <c r="E232" i="22"/>
  <c r="F233" i="22"/>
  <c r="F223" i="22"/>
  <c r="E223" i="22"/>
  <c r="D223" i="22"/>
  <c r="F223" i="21"/>
  <c r="E223" i="21"/>
  <c r="D223" i="21"/>
  <c r="F223" i="8"/>
  <c r="E223" i="8"/>
  <c r="D223" i="8"/>
  <c r="F223" i="19"/>
  <c r="E223" i="19"/>
  <c r="D223" i="19"/>
  <c r="F223" i="20"/>
  <c r="E223" i="20"/>
  <c r="D223" i="20"/>
  <c r="F223" i="7"/>
  <c r="E223" i="7"/>
  <c r="D223" i="7"/>
  <c r="F223" i="17"/>
  <c r="E223" i="17"/>
  <c r="D223" i="17"/>
  <c r="F223" i="18"/>
  <c r="E223" i="18"/>
  <c r="D223" i="18"/>
  <c r="F223" i="6"/>
  <c r="E223" i="6"/>
  <c r="D223" i="6"/>
  <c r="F223" i="15"/>
  <c r="E223" i="15"/>
  <c r="D223" i="15"/>
  <c r="F223" i="16"/>
  <c r="E223" i="16"/>
  <c r="D223" i="16"/>
  <c r="F223" i="5"/>
  <c r="E223" i="5"/>
  <c r="D223" i="5"/>
  <c r="F223" i="14"/>
  <c r="E223" i="14"/>
  <c r="D223" i="14"/>
  <c r="F223" i="13"/>
  <c r="E223" i="13"/>
  <c r="D223" i="13"/>
  <c r="F223" i="4"/>
  <c r="E223" i="4"/>
  <c r="D223" i="4"/>
  <c r="F223" i="11"/>
  <c r="E223" i="11"/>
  <c r="D223" i="11"/>
  <c r="F223" i="12"/>
  <c r="E223" i="12"/>
  <c r="D223" i="12"/>
  <c r="F223" i="3"/>
  <c r="E223" i="3"/>
  <c r="D223" i="3"/>
  <c r="F223" i="9"/>
  <c r="E223" i="9"/>
  <c r="D223" i="9"/>
  <c r="F223" i="10"/>
  <c r="E223" i="10"/>
  <c r="D223" i="10"/>
  <c r="F223" i="2"/>
  <c r="E223" i="2"/>
  <c r="D223" i="2"/>
  <c r="F221" i="22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2" i="2"/>
  <c r="E222" i="2"/>
  <c r="D222" i="2"/>
  <c r="F222" i="10"/>
  <c r="E222" i="10"/>
  <c r="D222" i="10"/>
  <c r="F222" i="9"/>
  <c r="E222" i="9"/>
  <c r="D222" i="9"/>
  <c r="F222" i="3"/>
  <c r="E222" i="3"/>
  <c r="D222" i="3"/>
  <c r="F222" i="12"/>
  <c r="E222" i="12"/>
  <c r="D222" i="12"/>
  <c r="F222" i="11"/>
  <c r="E222" i="11"/>
  <c r="D222" i="11"/>
  <c r="F222" i="4"/>
  <c r="E222" i="4"/>
  <c r="D222" i="4"/>
  <c r="F222" i="13"/>
  <c r="E222" i="13"/>
  <c r="D222" i="13"/>
  <c r="F222" i="14"/>
  <c r="E222" i="14"/>
  <c r="D222" i="14"/>
  <c r="F222" i="5"/>
  <c r="E222" i="5"/>
  <c r="D222" i="5"/>
  <c r="F222" i="16"/>
  <c r="E222" i="16"/>
  <c r="D222" i="16"/>
  <c r="F222" i="15"/>
  <c r="E222" i="15"/>
  <c r="D222" i="15"/>
  <c r="F222" i="6"/>
  <c r="E222" i="6"/>
  <c r="D222" i="6"/>
  <c r="F222" i="18"/>
  <c r="E222" i="18"/>
  <c r="D222" i="18"/>
  <c r="F222" i="17"/>
  <c r="E222" i="17"/>
  <c r="D222" i="17"/>
  <c r="F222" i="7"/>
  <c r="E222" i="7"/>
  <c r="D222" i="7"/>
  <c r="F222" i="20"/>
  <c r="E222" i="20"/>
  <c r="D222" i="20"/>
  <c r="F222" i="19"/>
  <c r="E222" i="19"/>
  <c r="D222" i="19"/>
  <c r="F222" i="8"/>
  <c r="E222" i="8"/>
  <c r="D222" i="8"/>
  <c r="F222" i="21"/>
  <c r="E222" i="21"/>
  <c r="D222" i="21"/>
  <c r="D222" i="22"/>
  <c r="F222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<sst xmlns="http://schemas.openxmlformats.org/spreadsheetml/2006/main" count="6104" uniqueCount="65">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</sst>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0" zoomScaleNormal="100" workbookViewId="0">
      <selection activeCell="G225" sqref="G225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27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9.43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9.43</v>
      </c>
      <c r="D222" s="35">
        <f t="shared" ref="D222" si="60">((C222/C221)-1)*100</f>
        <v>0</v>
      </c>
      <c r="E222" s="36">
        <f t="shared" ref="E222" si="61">((C222/C$211)-1)*100</f>
        <v>0</v>
      </c>
      <c r="F222" s="36">
        <f t="shared" ref="F222" si="62">((C222/C210)-1)*100</f>
        <v>0</v>
      </c>
    </row>
    <row r="223" spans="1:6" x14ac:dyDescent="0.2">
      <c r="A223" s="45"/>
      <c r="B223" s="46" t="s">
        <v>3</v>
      </c>
      <c r="C223" s="47">
        <v>9.43</v>
      </c>
      <c r="D223" s="47">
        <f t="shared" ref="D223:D235" si="63">((C223/C222)-1)*100</f>
        <v>0</v>
      </c>
      <c r="E223" s="37">
        <f>((C223/C$211)-1)*100</f>
        <v>0</v>
      </c>
      <c r="F223" s="37">
        <f>((C223/C211)-1)*100</f>
        <v>0</v>
      </c>
    </row>
    <row r="224" spans="1:6" ht="11.25" customHeight="1" x14ac:dyDescent="0.2">
      <c r="A224" s="28">
        <v>2025</v>
      </c>
      <c r="B224" s="29" t="s">
        <v>37</v>
      </c>
      <c r="C224" s="33">
        <v>9.43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45"/>
      <c r="B225" s="46" t="s">
        <v>4</v>
      </c>
      <c r="C225" s="47">
        <v>9.43</v>
      </c>
      <c r="D225" s="47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63"/>
        <v>-100</v>
      </c>
      <c r="E226" s="36">
        <f t="shared" ref="E225:E235" si="64">((C226/C$223)-1)*100</f>
        <v>-100</v>
      </c>
      <c r="F226" s="36">
        <f t="shared" ref="F226:F235" si="65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63"/>
        <v>#DIV/0!</v>
      </c>
      <c r="E227" s="36">
        <f t="shared" si="64"/>
        <v>-100</v>
      </c>
      <c r="F227" s="36">
        <f t="shared" si="65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63"/>
        <v>#DIV/0!</v>
      </c>
      <c r="E228" s="36">
        <f t="shared" si="64"/>
        <v>-100</v>
      </c>
      <c r="F228" s="36">
        <f t="shared" si="65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63"/>
        <v>#DIV/0!</v>
      </c>
      <c r="E229" s="36">
        <f t="shared" si="64"/>
        <v>-100</v>
      </c>
      <c r="F229" s="36">
        <f t="shared" si="65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63"/>
        <v>#DIV/0!</v>
      </c>
      <c r="E230" s="36">
        <f t="shared" si="64"/>
        <v>-100</v>
      </c>
      <c r="F230" s="36">
        <f t="shared" si="65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63"/>
        <v>#DIV/0!</v>
      </c>
      <c r="E231" s="36">
        <f t="shared" si="64"/>
        <v>-100</v>
      </c>
      <c r="F231" s="36">
        <f t="shared" si="65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63"/>
        <v>#DIV/0!</v>
      </c>
      <c r="E232" s="36">
        <f t="shared" si="64"/>
        <v>-100</v>
      </c>
      <c r="F232" s="36">
        <f t="shared" si="65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63"/>
        <v>#DIV/0!</v>
      </c>
      <c r="E233" s="36">
        <f t="shared" si="64"/>
        <v>-100</v>
      </c>
      <c r="F233" s="36">
        <f t="shared" si="65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63"/>
        <v>#DIV/0!</v>
      </c>
      <c r="E234" s="36">
        <f t="shared" si="64"/>
        <v>-100</v>
      </c>
      <c r="F234" s="36">
        <f t="shared" si="65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63"/>
        <v>#DIV/0!</v>
      </c>
      <c r="E235" s="36">
        <f t="shared" si="64"/>
        <v>-100</v>
      </c>
      <c r="F235" s="36">
        <f t="shared" si="65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">
      <c r="A221" s="23"/>
      <c r="B221" s="24" t="s">
        <v>12</v>
      </c>
      <c r="C221" s="35">
        <v>7.92</v>
      </c>
      <c r="D221" s="35">
        <f>((C221/C220)-1)*100</f>
        <v>0</v>
      </c>
      <c r="E221" s="36">
        <f>((C221/C$211)-1)*100</f>
        <v>0</v>
      </c>
      <c r="F221" s="36">
        <f>((C221/C209)-1)*100</f>
        <v>5.0397877984084793</v>
      </c>
    </row>
    <row r="222" spans="1:6" x14ac:dyDescent="0.2">
      <c r="A222" s="23"/>
      <c r="B222" s="24" t="s">
        <v>13</v>
      </c>
      <c r="C222" s="35">
        <v>8.3000000000000007</v>
      </c>
      <c r="D222" s="35">
        <f t="shared" ref="D222" si="49">((C222/C221)-1)*100</f>
        <v>4.7979797979798011</v>
      </c>
      <c r="E222" s="36">
        <f t="shared" ref="E222" si="50">((C222/C$211)-1)*100</f>
        <v>4.7979797979798011</v>
      </c>
      <c r="F222" s="36">
        <f t="shared" ref="F222" si="51">((C222/C210)-1)*100</f>
        <v>4.7979797979798011</v>
      </c>
    </row>
    <row r="223" spans="1:6" x14ac:dyDescent="0.2">
      <c r="A223" s="45"/>
      <c r="B223" s="46" t="s">
        <v>3</v>
      </c>
      <c r="C223" s="47">
        <v>8.3000000000000007</v>
      </c>
      <c r="D223" s="47">
        <f t="shared" ref="D223:D235" si="52">((C223/C222)-1)*100</f>
        <v>0</v>
      </c>
      <c r="E223" s="37">
        <f>((C223/C$211)-1)*100</f>
        <v>4.7979797979798011</v>
      </c>
      <c r="F223" s="37">
        <f>((C223/C211)-1)*100</f>
        <v>4.7979797979798011</v>
      </c>
    </row>
    <row r="224" spans="1:6" x14ac:dyDescent="0.2">
      <c r="A224" s="28">
        <v>2025</v>
      </c>
      <c r="B224" s="29" t="s">
        <v>37</v>
      </c>
      <c r="C224" s="33">
        <v>8.3000000000000007</v>
      </c>
      <c r="D224" s="33">
        <f>((C224/C223)-1)*100</f>
        <v>0</v>
      </c>
      <c r="E224" s="34">
        <f>((C224/C$223)-1)*100</f>
        <v>0</v>
      </c>
      <c r="F224" s="34">
        <f>((C224/C212)-1)*100</f>
        <v>4.7979797979798011</v>
      </c>
    </row>
    <row r="225" spans="1:6" x14ac:dyDescent="0.2">
      <c r="A225" s="45"/>
      <c r="B225" s="46" t="s">
        <v>4</v>
      </c>
      <c r="C225" s="47">
        <v>8.3000000000000007</v>
      </c>
      <c r="D225" s="47">
        <f>((C225/C224)-1)*100</f>
        <v>0</v>
      </c>
      <c r="E225" s="37">
        <f>((C225/C$223)-1)*100</f>
        <v>0</v>
      </c>
      <c r="F225" s="37">
        <f>((C225/C213)-1)*100</f>
        <v>4.7979797979798011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2"/>
        <v>-100</v>
      </c>
      <c r="E226" s="36">
        <f t="shared" ref="E225:E231" si="53">((C226/C$223)-1)*100</f>
        <v>-100</v>
      </c>
      <c r="F226" s="36">
        <f t="shared" ref="F226:F235" si="54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2"/>
        <v>#DIV/0!</v>
      </c>
      <c r="E227" s="36">
        <f t="shared" si="53"/>
        <v>-100</v>
      </c>
      <c r="F227" s="36">
        <f t="shared" si="54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2"/>
        <v>#DIV/0!</v>
      </c>
      <c r="E228" s="36">
        <f t="shared" si="53"/>
        <v>-100</v>
      </c>
      <c r="F228" s="36">
        <f t="shared" si="54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4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4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6" zoomScaleNormal="100" workbookViewId="0">
      <selection activeCell="H225" sqref="H225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2" si="42">((C207/C195)-1)*100</f>
        <v>0</v>
      </c>
    </row>
    <row r="208" spans="1:6" x14ac:dyDescent="0.2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11.31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11.31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si="42"/>
        <v>0</v>
      </c>
    </row>
    <row r="223" spans="1:6" x14ac:dyDescent="0.2">
      <c r="A223" s="45"/>
      <c r="B223" s="46" t="s">
        <v>3</v>
      </c>
      <c r="C223" s="47">
        <v>11.31</v>
      </c>
      <c r="D223" s="47">
        <f t="shared" ref="D223:D235" si="48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11.31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45"/>
      <c r="B225" s="46" t="s">
        <v>4</v>
      </c>
      <c r="C225" s="47">
        <v>11.31</v>
      </c>
      <c r="D225" s="47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48"/>
        <v>-100</v>
      </c>
      <c r="E226" s="36">
        <f t="shared" ref="E225:E231" si="49">((C226/C$223)-1)*100</f>
        <v>-100</v>
      </c>
      <c r="F226" s="36">
        <f t="shared" ref="F226:F235" si="50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8"/>
        <v>#DIV/0!</v>
      </c>
      <c r="E227" s="36">
        <f t="shared" si="49"/>
        <v>-100</v>
      </c>
      <c r="F227" s="36">
        <f t="shared" si="50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8"/>
        <v>#DIV/0!</v>
      </c>
      <c r="E228" s="36">
        <f t="shared" si="49"/>
        <v>-100</v>
      </c>
      <c r="F228" s="36">
        <f t="shared" si="50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8"/>
        <v>#DIV/0!</v>
      </c>
      <c r="E229" s="36">
        <f t="shared" si="49"/>
        <v>-100</v>
      </c>
      <c r="F229" s="36">
        <f t="shared" si="50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8"/>
        <v>#DIV/0!</v>
      </c>
      <c r="E230" s="36">
        <f t="shared" si="49"/>
        <v>-100</v>
      </c>
      <c r="F230" s="36">
        <f t="shared" si="50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8"/>
        <v>#DIV/0!</v>
      </c>
      <c r="E231" s="36">
        <f t="shared" si="49"/>
        <v>-100</v>
      </c>
      <c r="F231" s="36">
        <f t="shared" si="50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8"/>
        <v>#DIV/0!</v>
      </c>
      <c r="E232" s="36">
        <f t="shared" ref="E232" si="51">((C232/C$223)-1)*100</f>
        <v>-100</v>
      </c>
      <c r="F232" s="36">
        <f t="shared" si="50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8"/>
        <v>#DIV/0!</v>
      </c>
      <c r="E233" s="36">
        <f>((C233/C$223)-1)*100</f>
        <v>-100</v>
      </c>
      <c r="F233" s="36">
        <f t="shared" si="50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8"/>
        <v>#DIV/0!</v>
      </c>
      <c r="E234" s="36">
        <f>((C234/C$223)-1)*100</f>
        <v>-100</v>
      </c>
      <c r="F234" s="36">
        <f t="shared" si="50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8"/>
        <v>#DIV/0!</v>
      </c>
      <c r="E235" s="36">
        <f>((C235/C$223)-1)*100</f>
        <v>-100</v>
      </c>
      <c r="F235" s="36">
        <f t="shared" si="50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2" si="41">((C207/C195)-1)*100</f>
        <v>15.719696969696972</v>
      </c>
    </row>
    <row r="208" spans="1:6" x14ac:dyDescent="0.2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x14ac:dyDescent="0.2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">
      <c r="A221" s="23"/>
      <c r="B221" s="24" t="s">
        <v>12</v>
      </c>
      <c r="C221" s="35">
        <v>30.68</v>
      </c>
      <c r="D221" s="35">
        <f>((C221/C220)-1)*100</f>
        <v>0</v>
      </c>
      <c r="E221" s="36">
        <f>((C221/C$211)-1)*100</f>
        <v>0.22868343678537073</v>
      </c>
      <c r="F221" s="36">
        <f>((C221/C209)-1)*100</f>
        <v>0.19595035924231397</v>
      </c>
    </row>
    <row r="222" spans="1:6" x14ac:dyDescent="0.2">
      <c r="A222" s="23"/>
      <c r="B222" s="24" t="s">
        <v>13</v>
      </c>
      <c r="C222" s="35">
        <v>30.68</v>
      </c>
      <c r="D222" s="35">
        <f t="shared" ref="D222" si="45">((C222/C221)-1)*100</f>
        <v>0</v>
      </c>
      <c r="E222" s="36">
        <f t="shared" ref="E222" si="46">((C222/C$211)-1)*100</f>
        <v>0.22868343678537073</v>
      </c>
      <c r="F222" s="36">
        <f t="shared" si="41"/>
        <v>0.2614379084967311</v>
      </c>
    </row>
    <row r="223" spans="1:6" x14ac:dyDescent="0.2">
      <c r="A223" s="45"/>
      <c r="B223" s="46" t="s">
        <v>3</v>
      </c>
      <c r="C223" s="47">
        <v>30.69</v>
      </c>
      <c r="D223" s="47">
        <f t="shared" ref="D223:D235" si="47">((C223/C222)-1)*100</f>
        <v>3.2594524119944346E-2</v>
      </c>
      <c r="E223" s="37">
        <f>((C223/C$211)-1)*100</f>
        <v>0.26135249918328718</v>
      </c>
      <c r="F223" s="37">
        <f>((C223/C211)-1)*100</f>
        <v>0.26135249918328718</v>
      </c>
    </row>
    <row r="224" spans="1:6" x14ac:dyDescent="0.2">
      <c r="A224" s="28">
        <v>2025</v>
      </c>
      <c r="B224" s="29" t="s">
        <v>37</v>
      </c>
      <c r="C224" s="33">
        <v>30.8</v>
      </c>
      <c r="D224" s="33">
        <f>((C224/C223)-1)*100</f>
        <v>0.35842293906809264</v>
      </c>
      <c r="E224" s="34">
        <f>((C224/C$223)-1)*100</f>
        <v>0.35842293906809264</v>
      </c>
      <c r="F224" s="34">
        <f>((C224/C212)-1)*100</f>
        <v>0.81833060556464332</v>
      </c>
    </row>
    <row r="225" spans="1:6" x14ac:dyDescent="0.2">
      <c r="A225" s="45"/>
      <c r="B225" s="46" t="s">
        <v>4</v>
      </c>
      <c r="C225" s="47">
        <v>30.81</v>
      </c>
      <c r="D225" s="47">
        <f>((C225/C224)-1)*100</f>
        <v>3.2467532467528315E-2</v>
      </c>
      <c r="E225" s="37">
        <f>((C225/C$223)-1)*100</f>
        <v>0.3910068426197455</v>
      </c>
      <c r="F225" s="37">
        <f>((C225/C213)-1)*100</f>
        <v>0.85106382978723527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47"/>
        <v>-100</v>
      </c>
      <c r="E226" s="36">
        <f t="shared" ref="E225:E231" si="48">((C226/C$223)-1)*100</f>
        <v>-100</v>
      </c>
      <c r="F226" s="36">
        <f t="shared" ref="F226:F235" si="49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7"/>
        <v>#DIV/0!</v>
      </c>
      <c r="E227" s="36">
        <f t="shared" si="48"/>
        <v>-100</v>
      </c>
      <c r="F227" s="36">
        <f t="shared" si="49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7"/>
        <v>#DIV/0!</v>
      </c>
      <c r="E228" s="36">
        <f t="shared" si="48"/>
        <v>-100</v>
      </c>
      <c r="F228" s="36">
        <f t="shared" si="49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7"/>
        <v>#DIV/0!</v>
      </c>
      <c r="E229" s="36">
        <f t="shared" si="48"/>
        <v>-100</v>
      </c>
      <c r="F229" s="36">
        <f t="shared" si="49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7"/>
        <v>#DIV/0!</v>
      </c>
      <c r="E230" s="36">
        <f t="shared" si="48"/>
        <v>-100</v>
      </c>
      <c r="F230" s="36">
        <f t="shared" si="49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7"/>
        <v>#DIV/0!</v>
      </c>
      <c r="E231" s="36">
        <f t="shared" si="48"/>
        <v>-100</v>
      </c>
      <c r="F231" s="36">
        <f t="shared" si="49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7"/>
        <v>#DIV/0!</v>
      </c>
      <c r="E232" s="36">
        <f t="shared" ref="E232" si="50">((C232/C$223)-1)*100</f>
        <v>-100</v>
      </c>
      <c r="F232" s="36">
        <f t="shared" si="49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7"/>
        <v>#DIV/0!</v>
      </c>
      <c r="E233" s="36">
        <f>((C233/C$223)-1)*100</f>
        <v>-100</v>
      </c>
      <c r="F233" s="36">
        <f t="shared" si="49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7"/>
        <v>#DIV/0!</v>
      </c>
      <c r="E234" s="36">
        <f>((C234/C$223)-1)*100</f>
        <v>-100</v>
      </c>
      <c r="F234" s="36">
        <f t="shared" si="49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7"/>
        <v>#DIV/0!</v>
      </c>
      <c r="E235" s="36">
        <f>((C235/C$223)-1)*100</f>
        <v>-100</v>
      </c>
      <c r="F235" s="36">
        <f t="shared" si="49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8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30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2" si="48">((C207/C195)-1)*100</f>
        <v>-9.6743295019157127</v>
      </c>
    </row>
    <row r="208" spans="1:6" x14ac:dyDescent="0.2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">
      <c r="A221" s="23"/>
      <c r="B221" s="24" t="s">
        <v>12</v>
      </c>
      <c r="C221" s="35">
        <v>7.63</v>
      </c>
      <c r="D221" s="35">
        <f>((C221/C220)-1)*100</f>
        <v>-3.6616161616161658</v>
      </c>
      <c r="E221" s="36">
        <f>((C221/C$211)-1)*100</f>
        <v>-25.049115913555987</v>
      </c>
      <c r="F221" s="36">
        <f>((C221/C209)-1)*100</f>
        <v>-19.088016967126187</v>
      </c>
    </row>
    <row r="222" spans="1:6" x14ac:dyDescent="0.2">
      <c r="A222" s="23"/>
      <c r="B222" s="24" t="s">
        <v>13</v>
      </c>
      <c r="C222" s="35">
        <v>8.01</v>
      </c>
      <c r="D222" s="35">
        <f t="shared" ref="D222" si="52">((C222/C221)-1)*100</f>
        <v>4.9803407601572758</v>
      </c>
      <c r="E222" s="36">
        <f t="shared" ref="E222" si="53">((C222/C$211)-1)*100</f>
        <v>-21.316306483300586</v>
      </c>
      <c r="F222" s="36">
        <f t="shared" si="48"/>
        <v>-21.316306483300586</v>
      </c>
    </row>
    <row r="223" spans="1:6" x14ac:dyDescent="0.2">
      <c r="A223" s="45"/>
      <c r="B223" s="46" t="s">
        <v>3</v>
      </c>
      <c r="C223" s="47">
        <v>11.31</v>
      </c>
      <c r="D223" s="47">
        <f t="shared" ref="D223:D235" si="54">((C223/C222)-1)*100</f>
        <v>41.198501872659186</v>
      </c>
      <c r="E223" s="37">
        <f>((C223/C$211)-1)*100</f>
        <v>11.100196463654232</v>
      </c>
      <c r="F223" s="37">
        <f>((C223/C211)-1)*100</f>
        <v>11.100196463654232</v>
      </c>
    </row>
    <row r="224" spans="1:6" x14ac:dyDescent="0.2">
      <c r="A224" s="28">
        <v>2025</v>
      </c>
      <c r="B224" s="29" t="s">
        <v>37</v>
      </c>
      <c r="C224" s="33">
        <v>11.31</v>
      </c>
      <c r="D224" s="33">
        <f>((C224/C223)-1)*100</f>
        <v>0</v>
      </c>
      <c r="E224" s="34">
        <f>((C224/C$223)-1)*100</f>
        <v>0</v>
      </c>
      <c r="F224" s="34">
        <f>((C224/C212)-1)*100</f>
        <v>15.290519877675845</v>
      </c>
    </row>
    <row r="225" spans="1:6" x14ac:dyDescent="0.2">
      <c r="A225" s="45"/>
      <c r="B225" s="46" t="s">
        <v>4</v>
      </c>
      <c r="C225" s="47">
        <v>11.31</v>
      </c>
      <c r="D225" s="47">
        <f>((C225/C224)-1)*100</f>
        <v>0</v>
      </c>
      <c r="E225" s="37">
        <f>((C225/C$223)-1)*100</f>
        <v>0</v>
      </c>
      <c r="F225" s="37">
        <f>((C225/C213)-1)*100</f>
        <v>50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4"/>
        <v>-100</v>
      </c>
      <c r="E226" s="36">
        <f t="shared" ref="E225:E231" si="55">((C226/C$223)-1)*100</f>
        <v>-100</v>
      </c>
      <c r="F226" s="36">
        <f t="shared" ref="F226:F235" si="56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4"/>
        <v>#DIV/0!</v>
      </c>
      <c r="E227" s="36">
        <f t="shared" si="55"/>
        <v>-100</v>
      </c>
      <c r="F227" s="36">
        <f t="shared" si="56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4"/>
        <v>#DIV/0!</v>
      </c>
      <c r="E228" s="36">
        <f t="shared" si="55"/>
        <v>-100</v>
      </c>
      <c r="F228" s="36">
        <f t="shared" si="56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4"/>
        <v>#DIV/0!</v>
      </c>
      <c r="E229" s="36">
        <f t="shared" si="55"/>
        <v>-100</v>
      </c>
      <c r="F229" s="36">
        <f t="shared" si="56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4"/>
        <v>#DIV/0!</v>
      </c>
      <c r="E230" s="36">
        <f t="shared" si="55"/>
        <v>-100</v>
      </c>
      <c r="F230" s="36">
        <f t="shared" si="56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4"/>
        <v>#DIV/0!</v>
      </c>
      <c r="E231" s="36">
        <f t="shared" si="55"/>
        <v>-100</v>
      </c>
      <c r="F231" s="36">
        <f t="shared" si="56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4"/>
        <v>#DIV/0!</v>
      </c>
      <c r="E232" s="36">
        <f t="shared" ref="E232" si="57">((C232/C$223)-1)*100</f>
        <v>-100</v>
      </c>
      <c r="F232" s="36">
        <f t="shared" si="56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4"/>
        <v>#DIV/0!</v>
      </c>
      <c r="E233" s="36">
        <f>((C233/C$223)-1)*100</f>
        <v>-100</v>
      </c>
      <c r="F233" s="36">
        <f t="shared" si="56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4"/>
        <v>#DIV/0!</v>
      </c>
      <c r="E234" s="36">
        <f>((C234/C$223)-1)*100</f>
        <v>-100</v>
      </c>
      <c r="F234" s="36">
        <f t="shared" si="56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4"/>
        <v>#DIV/0!</v>
      </c>
      <c r="E235" s="36">
        <f>((C235/C$223)-1)*100</f>
        <v>-100</v>
      </c>
      <c r="F235" s="36">
        <f t="shared" si="56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2" si="44">((C207/C195)-1)*100</f>
        <v>-4.0089086859688372</v>
      </c>
    </row>
    <row r="208" spans="1:6" ht="12" customHeight="1" x14ac:dyDescent="0.2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">
      <c r="A221" s="23"/>
      <c r="B221" s="24" t="s">
        <v>12</v>
      </c>
      <c r="C221" s="35">
        <v>4.79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4.79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4.79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4.79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45"/>
      <c r="B225" s="46" t="s">
        <v>4</v>
      </c>
      <c r="C225" s="47">
        <v>4.79</v>
      </c>
      <c r="D225" s="47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0"/>
        <v>-100</v>
      </c>
      <c r="E226" s="36">
        <f t="shared" ref="E225:E231" si="51">((C226/C$223)-1)*100</f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6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2" si="43">((C207/C195)-1)*100</f>
        <v>-1.4925373134328401</v>
      </c>
    </row>
    <row r="208" spans="1:6" x14ac:dyDescent="0.2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">
      <c r="A221" s="23"/>
      <c r="B221" s="24" t="s">
        <v>12</v>
      </c>
      <c r="C221" s="35">
        <v>4.71</v>
      </c>
      <c r="D221" s="35">
        <f>((C221/C220)-1)*100</f>
        <v>0</v>
      </c>
      <c r="E221" s="36">
        <f>((C221/C$211)-1)*100</f>
        <v>-1.8749999999999933</v>
      </c>
      <c r="F221" s="36">
        <f>((C221/C209)-1)*100</f>
        <v>1.2903225806451424</v>
      </c>
    </row>
    <row r="222" spans="1:6" x14ac:dyDescent="0.2">
      <c r="A222" s="23"/>
      <c r="B222" s="24" t="s">
        <v>13</v>
      </c>
      <c r="C222" s="35">
        <v>4.71</v>
      </c>
      <c r="D222" s="35">
        <f t="shared" ref="D222" si="47">((C222/C221)-1)*100</f>
        <v>0</v>
      </c>
      <c r="E222" s="36">
        <f t="shared" ref="E222" si="48">((C222/C$211)-1)*100</f>
        <v>-1.8749999999999933</v>
      </c>
      <c r="F222" s="36">
        <f t="shared" si="43"/>
        <v>-1.8749999999999933</v>
      </c>
    </row>
    <row r="223" spans="1:6" x14ac:dyDescent="0.2">
      <c r="A223" s="45"/>
      <c r="B223" s="46" t="s">
        <v>3</v>
      </c>
      <c r="C223" s="47">
        <v>4.95</v>
      </c>
      <c r="D223" s="47">
        <f t="shared" ref="D223:D235" si="49">((C223/C222)-1)*100</f>
        <v>5.0955414012738842</v>
      </c>
      <c r="E223" s="37">
        <f>((C223/C$211)-1)*100</f>
        <v>3.125</v>
      </c>
      <c r="F223" s="37">
        <f>((C223/C211)-1)*100</f>
        <v>3.125</v>
      </c>
    </row>
    <row r="224" spans="1:6" x14ac:dyDescent="0.2">
      <c r="A224" s="28">
        <v>2025</v>
      </c>
      <c r="B224" s="29" t="s">
        <v>37</v>
      </c>
      <c r="C224" s="33">
        <v>4.95</v>
      </c>
      <c r="D224" s="33">
        <f>((C224/C223)-1)*100</f>
        <v>0</v>
      </c>
      <c r="E224" s="34">
        <f>((C224/C$223)-1)*100</f>
        <v>0</v>
      </c>
      <c r="F224" s="34">
        <f>((C224/C212)-1)*100</f>
        <v>3.125</v>
      </c>
    </row>
    <row r="225" spans="1:6" x14ac:dyDescent="0.2">
      <c r="A225" s="45"/>
      <c r="B225" s="46" t="s">
        <v>4</v>
      </c>
      <c r="C225" s="47">
        <v>5.19</v>
      </c>
      <c r="D225" s="47">
        <f>((C225/C224)-1)*100</f>
        <v>4.8484848484848575</v>
      </c>
      <c r="E225" s="37">
        <f>((C225/C$223)-1)*100</f>
        <v>4.8484848484848575</v>
      </c>
      <c r="F225" s="37">
        <f>((C225/C213)-1)*100</f>
        <v>8.1250000000000036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49"/>
        <v>-100</v>
      </c>
      <c r="E226" s="36">
        <f t="shared" ref="E225:E231" si="50">((C226/C$223)-1)*100</f>
        <v>-100</v>
      </c>
      <c r="F226" s="36">
        <f t="shared" ref="F226:F235" si="51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9"/>
        <v>#DIV/0!</v>
      </c>
      <c r="E227" s="36">
        <f t="shared" si="50"/>
        <v>-100</v>
      </c>
      <c r="F227" s="36">
        <f t="shared" si="51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23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2" si="46">((C207/C195)-1)*100</f>
        <v>25.795644891122272</v>
      </c>
    </row>
    <row r="208" spans="1:6" x14ac:dyDescent="0.2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">
      <c r="A221" s="23"/>
      <c r="B221" s="24" t="s">
        <v>12</v>
      </c>
      <c r="C221" s="35">
        <v>9.7100000000000009</v>
      </c>
      <c r="D221" s="35">
        <f>((C221/C220)-1)*100</f>
        <v>2.969247083775195</v>
      </c>
      <c r="E221" s="36">
        <f>((C221/C$211)-1)*100</f>
        <v>26.762402088772852</v>
      </c>
      <c r="F221" s="36">
        <f>((C221/C209)-1)*100</f>
        <v>26.103896103896119</v>
      </c>
    </row>
    <row r="222" spans="1:6" x14ac:dyDescent="0.2">
      <c r="A222" s="23"/>
      <c r="B222" s="24" t="s">
        <v>13</v>
      </c>
      <c r="C222" s="35">
        <v>9.7100000000000009</v>
      </c>
      <c r="D222" s="35">
        <f t="shared" ref="D222" si="50">((C222/C221)-1)*100</f>
        <v>0</v>
      </c>
      <c r="E222" s="36">
        <f t="shared" ref="E222" si="51">((C222/C$211)-1)*100</f>
        <v>26.762402088772852</v>
      </c>
      <c r="F222" s="36">
        <f t="shared" si="46"/>
        <v>26.762402088772852</v>
      </c>
    </row>
    <row r="223" spans="1:6" x14ac:dyDescent="0.2">
      <c r="A223" s="45"/>
      <c r="B223" s="46" t="s">
        <v>3</v>
      </c>
      <c r="C223" s="47">
        <v>9.7100000000000009</v>
      </c>
      <c r="D223" s="47">
        <f t="shared" ref="D223:D235" si="52">((C223/C222)-1)*100</f>
        <v>0</v>
      </c>
      <c r="E223" s="37">
        <f>((C223/C$211)-1)*100</f>
        <v>26.762402088772852</v>
      </c>
      <c r="F223" s="36">
        <f>((C223/C211)-1)*100</f>
        <v>26.762402088772852</v>
      </c>
    </row>
    <row r="224" spans="1:6" x14ac:dyDescent="0.2">
      <c r="A224" s="28">
        <v>2025</v>
      </c>
      <c r="B224" s="29" t="s">
        <v>37</v>
      </c>
      <c r="C224" s="33">
        <v>9.7100000000000009</v>
      </c>
      <c r="D224" s="33">
        <f>((C224/C223)-1)*100</f>
        <v>0</v>
      </c>
      <c r="E224" s="34">
        <f>((C224/C$223)-1)*100</f>
        <v>0</v>
      </c>
      <c r="F224" s="34">
        <f>((C224/C212)-1)*100</f>
        <v>18.849449204406366</v>
      </c>
    </row>
    <row r="225" spans="1:6" x14ac:dyDescent="0.2">
      <c r="A225" s="45"/>
      <c r="B225" s="46" t="s">
        <v>4</v>
      </c>
      <c r="C225" s="47">
        <v>9.7100000000000009</v>
      </c>
      <c r="D225" s="47">
        <f>((C225/C224)-1)*100</f>
        <v>0</v>
      </c>
      <c r="E225" s="37">
        <f>((C225/C$223)-1)*100</f>
        <v>0</v>
      </c>
      <c r="F225" s="37">
        <f>((C225/C213)-1)*100</f>
        <v>9.2238470191226227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2"/>
        <v>-100</v>
      </c>
      <c r="E226" s="36">
        <f t="shared" ref="E225:E231" si="53">((C226/C$223)-1)*100</f>
        <v>-100</v>
      </c>
      <c r="F226" s="36">
        <f t="shared" ref="F226:F235" si="54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2"/>
        <v>#DIV/0!</v>
      </c>
      <c r="E227" s="36">
        <f t="shared" si="53"/>
        <v>-100</v>
      </c>
      <c r="F227" s="36">
        <f t="shared" si="54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2"/>
        <v>#DIV/0!</v>
      </c>
      <c r="E228" s="36">
        <f t="shared" si="53"/>
        <v>-100</v>
      </c>
      <c r="F228" s="36">
        <f t="shared" si="54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4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4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">
      <c r="A236" s="7" t="s">
        <v>38</v>
      </c>
      <c r="B236" s="19"/>
      <c r="C236" s="2"/>
      <c r="D236" s="2"/>
      <c r="E236" s="2"/>
      <c r="F236" s="21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  <row r="245" spans="1:1" x14ac:dyDescent="0.2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7" zoomScaleNormal="100" workbookViewId="0">
      <selection activeCell="G225" sqref="G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2" si="45">((C207/C195)-1)*100</f>
        <v>0.79365079365079083</v>
      </c>
    </row>
    <row r="208" spans="1:6" ht="9.75" customHeight="1" x14ac:dyDescent="0.2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x14ac:dyDescent="0.2">
      <c r="A222" s="23"/>
      <c r="B222" s="24" t="s">
        <v>13</v>
      </c>
      <c r="C222" s="35">
        <v>3.94</v>
      </c>
      <c r="D222" s="35">
        <f t="shared" ref="D222" si="49">((C222/C221)-1)*100</f>
        <v>0</v>
      </c>
      <c r="E222" s="36">
        <f t="shared" ref="E222" si="50">((C222/C$211)-1)*100</f>
        <v>3.4120734908136496</v>
      </c>
      <c r="F222" s="36">
        <f t="shared" si="45"/>
        <v>3.4120734908136496</v>
      </c>
    </row>
    <row r="223" spans="1:6" x14ac:dyDescent="0.2">
      <c r="A223" s="45"/>
      <c r="B223" s="46" t="s">
        <v>3</v>
      </c>
      <c r="C223" s="47">
        <v>3.94</v>
      </c>
      <c r="D223" s="47">
        <f t="shared" ref="D223:D235" si="51">((C223/C222)-1)*100</f>
        <v>0</v>
      </c>
      <c r="E223" s="37">
        <f>((C223/C$211)-1)*100</f>
        <v>3.4120734908136496</v>
      </c>
      <c r="F223" s="36">
        <f>((C223/C211)-1)*100</f>
        <v>3.4120734908136496</v>
      </c>
    </row>
    <row r="224" spans="1:6" x14ac:dyDescent="0.2">
      <c r="A224" s="28">
        <v>2025</v>
      </c>
      <c r="B224" s="29" t="s">
        <v>37</v>
      </c>
      <c r="C224" s="33">
        <v>3.94</v>
      </c>
      <c r="D224" s="33">
        <f>((C224/C223)-1)*100</f>
        <v>0</v>
      </c>
      <c r="E224" s="34">
        <f>((C224/C$223)-1)*100</f>
        <v>0</v>
      </c>
      <c r="F224" s="34">
        <f>((C224/C212)-1)*100</f>
        <v>3.4120734908136496</v>
      </c>
    </row>
    <row r="225" spans="1:6" x14ac:dyDescent="0.2">
      <c r="A225" s="23"/>
      <c r="B225" s="24" t="s">
        <v>4</v>
      </c>
      <c r="C225" s="35">
        <v>3.94</v>
      </c>
      <c r="D225" s="35">
        <f>((C225/C224)-1)*100</f>
        <v>0</v>
      </c>
      <c r="E225" s="36">
        <f>((C225/C$223)-1)*100</f>
        <v>0</v>
      </c>
      <c r="F225" s="36">
        <f>((C225/C213)-1)*100</f>
        <v>3.6842105263158009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1"/>
        <v>-100</v>
      </c>
      <c r="E226" s="36">
        <f t="shared" ref="E225:E231" si="52">((C226/C$223)-1)*100</f>
        <v>-100</v>
      </c>
      <c r="F226" s="36">
        <f t="shared" ref="F226:F235" si="53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1"/>
        <v>#DIV/0!</v>
      </c>
      <c r="E227" s="36">
        <f t="shared" si="52"/>
        <v>-100</v>
      </c>
      <c r="F227" s="36">
        <f t="shared" si="53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1"/>
        <v>#DIV/0!</v>
      </c>
      <c r="E228" s="36">
        <f t="shared" si="52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1"/>
        <v>#DIV/0!</v>
      </c>
      <c r="E229" s="36">
        <f t="shared" si="52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1"/>
        <v>#DIV/0!</v>
      </c>
      <c r="E230" s="36">
        <f t="shared" si="52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1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4" t="s">
        <v>31</v>
      </c>
      <c r="B236" s="20"/>
      <c r="C236" s="21"/>
      <c r="D236" s="21"/>
      <c r="E236" s="21"/>
      <c r="F236" s="22"/>
    </row>
    <row r="237" spans="1:6" x14ac:dyDescent="0.2">
      <c r="A237" s="3" t="s">
        <v>34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0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2" si="43"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x14ac:dyDescent="0.2">
      <c r="A222" s="23"/>
      <c r="B222" s="24" t="s">
        <v>13</v>
      </c>
      <c r="C222" s="35">
        <v>20.61</v>
      </c>
      <c r="D222" s="35">
        <f t="shared" ref="D222" si="47">((C222/C221)-1)*100</f>
        <v>0</v>
      </c>
      <c r="E222" s="36">
        <f t="shared" ref="E222" si="48">((C222/C$211)-1)*100</f>
        <v>11.586356253383867</v>
      </c>
      <c r="F222" s="36">
        <f t="shared" si="43"/>
        <v>11.586356253383867</v>
      </c>
    </row>
    <row r="223" spans="1:6" x14ac:dyDescent="0.2">
      <c r="A223" s="45"/>
      <c r="B223" s="46" t="s">
        <v>3</v>
      </c>
      <c r="C223" s="47">
        <v>20.61</v>
      </c>
      <c r="D223" s="47">
        <f t="shared" ref="D223:D235" si="49">((C223/C222)-1)*100</f>
        <v>0</v>
      </c>
      <c r="E223" s="37">
        <f>((C223/C$211)-1)*100</f>
        <v>11.586356253383867</v>
      </c>
      <c r="F223" s="36">
        <f>((C223/C211)-1)*100</f>
        <v>11.586356253383867</v>
      </c>
    </row>
    <row r="224" spans="1:6" x14ac:dyDescent="0.2">
      <c r="A224" s="28">
        <v>2025</v>
      </c>
      <c r="B224" s="29" t="s">
        <v>37</v>
      </c>
      <c r="C224" s="33">
        <v>21.08</v>
      </c>
      <c r="D224" s="33">
        <f>((C224/C223)-1)*100</f>
        <v>2.280446385249868</v>
      </c>
      <c r="E224" s="34">
        <f>((C224/C$223)-1)*100</f>
        <v>2.280446385249868</v>
      </c>
      <c r="F224" s="34">
        <f>((C224/C212)-1)*100</f>
        <v>14.131023280996203</v>
      </c>
    </row>
    <row r="225" spans="1:6" x14ac:dyDescent="0.2">
      <c r="A225" s="23"/>
      <c r="B225" s="24" t="s">
        <v>4</v>
      </c>
      <c r="C225" s="35">
        <v>21.4</v>
      </c>
      <c r="D225" s="35">
        <f>((C225/C224)-1)*100</f>
        <v>1.5180265654648917</v>
      </c>
      <c r="E225" s="36">
        <f>((C225/C$223)-1)*100</f>
        <v>3.8330907326540542</v>
      </c>
      <c r="F225" s="36">
        <f>((C225/C213)-1)*100</f>
        <v>8.4642676127724137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49"/>
        <v>-100</v>
      </c>
      <c r="E226" s="36">
        <f t="shared" ref="E225:E231" si="50">((C226/C$223)-1)*100</f>
        <v>-100</v>
      </c>
      <c r="F226" s="36">
        <f t="shared" ref="F226:F235" si="51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9"/>
        <v>#DIV/0!</v>
      </c>
      <c r="E227" s="36">
        <f t="shared" si="50"/>
        <v>-100</v>
      </c>
      <c r="F227" s="36">
        <f t="shared" si="51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">
      <c r="A236" s="4" t="s">
        <v>31</v>
      </c>
      <c r="B236" s="20"/>
      <c r="C236" s="21"/>
      <c r="D236" s="21"/>
      <c r="E236" s="21"/>
      <c r="F236" s="22"/>
    </row>
    <row r="237" spans="1:6" x14ac:dyDescent="0.2">
      <c r="A237" s="3" t="s">
        <v>36</v>
      </c>
    </row>
    <row r="238" spans="1:6" x14ac:dyDescent="0.2">
      <c r="A238" s="3" t="s">
        <v>33</v>
      </c>
    </row>
    <row r="239" spans="1:6" x14ac:dyDescent="0.2">
      <c r="A239" s="7" t="s">
        <v>38</v>
      </c>
      <c r="B239" s="19"/>
      <c r="C239" s="39"/>
      <c r="D239" s="39"/>
      <c r="E239" s="39"/>
      <c r="F239" s="39"/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5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35.07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ref="F222" si="48">((C222/C210)-1)*100</f>
        <v>0</v>
      </c>
    </row>
    <row r="223" spans="1:6" x14ac:dyDescent="0.2">
      <c r="A223" s="45"/>
      <c r="B223" s="46" t="s">
        <v>3</v>
      </c>
      <c r="C223" s="47">
        <v>35.07</v>
      </c>
      <c r="D223" s="47">
        <f t="shared" ref="D223:D235" si="49"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35.07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35.07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49"/>
        <v>-100</v>
      </c>
      <c r="E226" s="36">
        <f t="shared" ref="E225:E231" si="50">((C226/C$223)-1)*100</f>
        <v>-100</v>
      </c>
      <c r="F226" s="36">
        <f t="shared" ref="F226:F235" si="51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9"/>
        <v>#DIV/0!</v>
      </c>
      <c r="E227" s="36">
        <f t="shared" si="50"/>
        <v>-100</v>
      </c>
      <c r="F227" s="36">
        <f t="shared" si="51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">
      <c r="A236" s="4" t="s">
        <v>31</v>
      </c>
      <c r="B236" s="20"/>
      <c r="C236" s="21"/>
      <c r="D236" s="21"/>
      <c r="E236" s="21"/>
      <c r="F236" s="22"/>
    </row>
    <row r="237" spans="1:6" x14ac:dyDescent="0.2">
      <c r="A237" s="3" t="s">
        <v>32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0" zoomScaleNormal="100" workbookViewId="0">
      <selection activeCell="G225" sqref="G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2" si="44">((C207/C195)-1)*100</f>
        <v>-8.3112290008841789</v>
      </c>
    </row>
    <row r="208" spans="1:6" x14ac:dyDescent="0.2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">
      <c r="A221" s="23"/>
      <c r="B221" s="24" t="s">
        <v>12</v>
      </c>
      <c r="C221" s="35">
        <v>9.3699999999999992</v>
      </c>
      <c r="D221" s="35">
        <f>((C221/C220)-1)*100</f>
        <v>-22.369511184755599</v>
      </c>
      <c r="E221" s="36">
        <f>((C221/C$211)-1)*100</f>
        <v>-17.152961980548199</v>
      </c>
      <c r="F221" s="36">
        <f>((C221/C209)-1)*100</f>
        <v>-9.6432015429122497</v>
      </c>
    </row>
    <row r="222" spans="1:6" x14ac:dyDescent="0.2">
      <c r="A222" s="23"/>
      <c r="B222" s="24" t="s">
        <v>13</v>
      </c>
      <c r="C222" s="35">
        <v>6.91</v>
      </c>
      <c r="D222" s="35">
        <f t="shared" ref="D222" si="48">((C222/C221)-1)*100</f>
        <v>-26.254002134471712</v>
      </c>
      <c r="E222" s="36">
        <f t="shared" ref="E222" si="49">((C222/C$211)-1)*100</f>
        <v>-38.903625110521666</v>
      </c>
      <c r="F222" s="36">
        <f t="shared" si="44"/>
        <v>-38.903625110521666</v>
      </c>
    </row>
    <row r="223" spans="1:6" x14ac:dyDescent="0.2">
      <c r="A223" s="45"/>
      <c r="B223" s="46" t="s">
        <v>3</v>
      </c>
      <c r="C223" s="47">
        <v>10.19</v>
      </c>
      <c r="D223" s="47">
        <f t="shared" ref="D223:D235" si="50">((C223/C222)-1)*100</f>
        <v>47.467438494934868</v>
      </c>
      <c r="E223" s="37">
        <f>((C223/C$211)-1)*100</f>
        <v>-9.9027409372237081</v>
      </c>
      <c r="F223" s="37">
        <f>((C223/C211)-1)*100</f>
        <v>-9.9027409372237081</v>
      </c>
    </row>
    <row r="224" spans="1:6" x14ac:dyDescent="0.2">
      <c r="A224" s="28">
        <v>2025</v>
      </c>
      <c r="B224" s="29" t="s">
        <v>37</v>
      </c>
      <c r="C224" s="33">
        <v>18.86</v>
      </c>
      <c r="D224" s="33">
        <f>((C224/C223)-1)*100</f>
        <v>85.083415112855761</v>
      </c>
      <c r="E224" s="34">
        <f>((C224/C$223)-1)*100</f>
        <v>85.083415112855761</v>
      </c>
      <c r="F224" s="34">
        <f>((C224/C212)-1)*100</f>
        <v>66.755083996463298</v>
      </c>
    </row>
    <row r="225" spans="1:6" x14ac:dyDescent="0.2">
      <c r="A225" s="45"/>
      <c r="B225" s="46" t="s">
        <v>4</v>
      </c>
      <c r="C225" s="47">
        <v>12.84</v>
      </c>
      <c r="D225" s="47">
        <f>((C225/C224)-1)*100</f>
        <v>-31.919406150583242</v>
      </c>
      <c r="E225" s="37">
        <f>((C225/C$223)-1)*100</f>
        <v>26.005888125613353</v>
      </c>
      <c r="F225" s="37">
        <f>((C225/C213)-1)*100</f>
        <v>13.52785145888593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0"/>
        <v>-100</v>
      </c>
      <c r="E226" s="36">
        <f t="shared" ref="E225:E231" si="51">((C226/C$223)-1)*100</f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6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24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">
      <c r="A221" s="23"/>
      <c r="B221" s="24" t="s">
        <v>12</v>
      </c>
      <c r="C221" s="35">
        <v>3.56</v>
      </c>
      <c r="D221" s="35">
        <f>((C221/C220)-1)*100</f>
        <v>0.28169014084507005</v>
      </c>
      <c r="E221" s="36">
        <f>((C221/C$211)-1)*100</f>
        <v>3.488372093023262</v>
      </c>
      <c r="F221" s="36">
        <f>((C221/C209)-1)*100</f>
        <v>3.790087463556846</v>
      </c>
    </row>
    <row r="222" spans="1:6" x14ac:dyDescent="0.2">
      <c r="A222" s="23"/>
      <c r="B222" s="24" t="s">
        <v>13</v>
      </c>
      <c r="C222" s="35">
        <v>3.36</v>
      </c>
      <c r="D222" s="35">
        <f t="shared" ref="D222" si="47">((C222/C221)-1)*100</f>
        <v>-5.6179775280898898</v>
      </c>
      <c r="E222" s="36">
        <f t="shared" ref="E222" si="48">((C222/C$211)-1)*100</f>
        <v>-2.3255813953488413</v>
      </c>
      <c r="F222" s="36">
        <f t="shared" ref="F222" si="49">((C222/C210)-1)*100</f>
        <v>-2.3255813953488413</v>
      </c>
    </row>
    <row r="223" spans="1:6" x14ac:dyDescent="0.2">
      <c r="A223" s="45"/>
      <c r="B223" s="46" t="s">
        <v>3</v>
      </c>
      <c r="C223" s="47">
        <v>3.36</v>
      </c>
      <c r="D223" s="47">
        <f t="shared" ref="D223:D235" si="50">((C223/C222)-1)*100</f>
        <v>0</v>
      </c>
      <c r="E223" s="37">
        <f>((C223/C$211)-1)*100</f>
        <v>-2.3255813953488413</v>
      </c>
      <c r="F223" s="36">
        <f>((C223/C211)-1)*100</f>
        <v>-2.3255813953488413</v>
      </c>
    </row>
    <row r="224" spans="1:6" x14ac:dyDescent="0.2">
      <c r="A224" s="28">
        <v>2025</v>
      </c>
      <c r="B224" s="29" t="s">
        <v>37</v>
      </c>
      <c r="C224" s="33">
        <v>3.56</v>
      </c>
      <c r="D224" s="33">
        <f>((C224/C223)-1)*100</f>
        <v>5.9523809523809534</v>
      </c>
      <c r="E224" s="34">
        <f>((C224/C$223)-1)*100</f>
        <v>5.9523809523809534</v>
      </c>
      <c r="F224" s="34">
        <f>((C224/C212)-1)*100</f>
        <v>3.1884057971014457</v>
      </c>
    </row>
    <row r="225" spans="1:6" x14ac:dyDescent="0.2">
      <c r="A225" s="45"/>
      <c r="B225" s="46" t="s">
        <v>4</v>
      </c>
      <c r="C225" s="47">
        <v>3.56</v>
      </c>
      <c r="D225" s="47">
        <f>((C225/C224)-1)*100</f>
        <v>0</v>
      </c>
      <c r="E225" s="37">
        <f>((C225/C$223)-1)*100</f>
        <v>5.9523809523809534</v>
      </c>
      <c r="F225" s="37">
        <f>((C225/C213)-1)*100</f>
        <v>2.8901734104046284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0"/>
        <v>-100</v>
      </c>
      <c r="E226" s="36">
        <f t="shared" ref="E225:E231" si="51">((C226/C$223)-1)*100</f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  <c r="B236" s="19"/>
      <c r="C236" s="2"/>
      <c r="D236" s="2"/>
      <c r="E236" s="2"/>
      <c r="F236" s="22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6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">
      <c r="A221" s="23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x14ac:dyDescent="0.2">
      <c r="A222" s="23"/>
      <c r="B222" s="24" t="s">
        <v>13</v>
      </c>
      <c r="C222" s="35">
        <v>4.7300000000000004</v>
      </c>
      <c r="D222" s="35">
        <f t="shared" ref="D222" si="36">((C222/C221)-1)*100</f>
        <v>0.21186440677967155</v>
      </c>
      <c r="E222" s="36">
        <f t="shared" ref="E222" si="37">((C222/C$211)-1)*100</f>
        <v>9.490740740740744</v>
      </c>
      <c r="F222" s="36">
        <f t="shared" ref="F222" si="38">((C222/C210)-1)*100</f>
        <v>9.490740740740744</v>
      </c>
    </row>
    <row r="223" spans="1:6" x14ac:dyDescent="0.2">
      <c r="A223" s="45"/>
      <c r="B223" s="46" t="s">
        <v>3</v>
      </c>
      <c r="C223" s="47">
        <v>4.7300000000000004</v>
      </c>
      <c r="D223" s="47">
        <f t="shared" ref="D223:D235" si="39">((C223/C222)-1)*100</f>
        <v>0</v>
      </c>
      <c r="E223" s="37">
        <f>((C223/C$211)-1)*100</f>
        <v>9.490740740740744</v>
      </c>
      <c r="F223" s="36">
        <f>((C223/C211)-1)*100</f>
        <v>9.490740740740744</v>
      </c>
    </row>
    <row r="224" spans="1:6" ht="13.5" customHeight="1" x14ac:dyDescent="0.2">
      <c r="A224" s="28">
        <v>2025</v>
      </c>
      <c r="B224" s="29" t="s">
        <v>37</v>
      </c>
      <c r="C224" s="33">
        <v>4.76</v>
      </c>
      <c r="D224" s="33">
        <f>((C224/C223)-1)*100</f>
        <v>0.63424947145875876</v>
      </c>
      <c r="E224" s="34">
        <f>((C224/C$223)-1)*100</f>
        <v>0.63424947145875876</v>
      </c>
      <c r="F224" s="34">
        <f>((C224/C212)-1)*100</f>
        <v>9.174311926605494</v>
      </c>
    </row>
    <row r="225" spans="1:6" x14ac:dyDescent="0.2">
      <c r="A225" s="45"/>
      <c r="B225" s="24" t="s">
        <v>4</v>
      </c>
      <c r="C225" s="35">
        <v>4.76</v>
      </c>
      <c r="D225" s="35">
        <f>((C225/C224)-1)*100</f>
        <v>0</v>
      </c>
      <c r="E225" s="36">
        <f>((C225/C$223)-1)*100</f>
        <v>0.63424947145875876</v>
      </c>
      <c r="F225" s="36">
        <f>((C225/C213)-1)*100</f>
        <v>8.4282460136674295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39"/>
        <v>-100</v>
      </c>
      <c r="E226" s="36">
        <f t="shared" ref="E225:E231" si="40">((C226/C$223)-1)*100</f>
        <v>-100</v>
      </c>
      <c r="F226" s="36">
        <f t="shared" ref="F226:F235" si="41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39"/>
        <v>#DIV/0!</v>
      </c>
      <c r="E227" s="36">
        <f t="shared" si="40"/>
        <v>-100</v>
      </c>
      <c r="F227" s="36">
        <f t="shared" si="41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39"/>
        <v>#DIV/0!</v>
      </c>
      <c r="E228" s="36">
        <f t="shared" si="40"/>
        <v>-100</v>
      </c>
      <c r="F228" s="36">
        <f t="shared" si="4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39"/>
        <v>#DIV/0!</v>
      </c>
      <c r="E229" s="36">
        <f t="shared" si="40"/>
        <v>-100</v>
      </c>
      <c r="F229" s="36">
        <f t="shared" si="4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39"/>
        <v>#DIV/0!</v>
      </c>
      <c r="E230" s="36">
        <f t="shared" si="40"/>
        <v>-100</v>
      </c>
      <c r="F230" s="36">
        <f t="shared" si="4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39"/>
        <v>#DIV/0!</v>
      </c>
      <c r="E231" s="36">
        <f t="shared" si="40"/>
        <v>-100</v>
      </c>
      <c r="F231" s="36">
        <f t="shared" si="4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39"/>
        <v>#DIV/0!</v>
      </c>
      <c r="E232" s="36">
        <f t="shared" ref="E232" si="42">((C232/C$223)-1)*100</f>
        <v>-100</v>
      </c>
      <c r="F232" s="36">
        <f t="shared" si="4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39"/>
        <v>#DIV/0!</v>
      </c>
      <c r="E233" s="36">
        <f>((C233/C$223)-1)*100</f>
        <v>-100</v>
      </c>
      <c r="F233" s="36">
        <f t="shared" si="4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39"/>
        <v>#DIV/0!</v>
      </c>
      <c r="E234" s="36">
        <f>((C234/C$223)-1)*100</f>
        <v>-100</v>
      </c>
      <c r="F234" s="36">
        <f t="shared" si="4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39"/>
        <v>#DIV/0!</v>
      </c>
      <c r="E235" s="36">
        <f>((C235/C$223)-1)*100</f>
        <v>-100</v>
      </c>
      <c r="F235" s="36">
        <f t="shared" si="41"/>
        <v>-100</v>
      </c>
    </row>
    <row r="236" spans="1:6" x14ac:dyDescent="0.2">
      <c r="A236" s="44" t="s">
        <v>61</v>
      </c>
      <c r="B236" s="20"/>
      <c r="C236" s="38"/>
      <c r="D236" s="38"/>
      <c r="E236" s="38"/>
      <c r="F236" s="38"/>
    </row>
    <row r="237" spans="1:6" x14ac:dyDescent="0.2">
      <c r="A237" s="44" t="s">
        <v>62</v>
      </c>
      <c r="B237" s="19"/>
      <c r="C237" s="39"/>
      <c r="D237" s="39"/>
      <c r="E237" s="39"/>
      <c r="F237" s="39"/>
    </row>
    <row r="238" spans="1:6" x14ac:dyDescent="0.2">
      <c r="A238" s="6" t="s">
        <v>63</v>
      </c>
      <c r="B238" s="19"/>
      <c r="C238" s="39"/>
      <c r="D238" s="39"/>
      <c r="E238" s="39"/>
      <c r="F238" s="39"/>
    </row>
    <row r="239" spans="1:6" x14ac:dyDescent="0.2">
      <c r="A239" s="6" t="s">
        <v>64</v>
      </c>
      <c r="B239" s="19"/>
      <c r="C239" s="39"/>
      <c r="D239" s="39"/>
      <c r="E239" s="39"/>
      <c r="F239" s="39"/>
    </row>
    <row r="240" spans="1:6" x14ac:dyDescent="0.2">
      <c r="A240" s="7" t="s">
        <v>38</v>
      </c>
    </row>
    <row r="241" spans="1:1" x14ac:dyDescent="0.2">
      <c r="A241" s="7" t="s">
        <v>39</v>
      </c>
    </row>
    <row r="242" spans="1:1" x14ac:dyDescent="0.2">
      <c r="A242" s="8" t="s">
        <v>40</v>
      </c>
    </row>
    <row r="243" spans="1:1" x14ac:dyDescent="0.2">
      <c r="A243" s="8" t="s">
        <v>41</v>
      </c>
    </row>
    <row r="244" spans="1:1" x14ac:dyDescent="0.2">
      <c r="A244" s="8" t="s">
        <v>42</v>
      </c>
    </row>
    <row r="245" spans="1:1" x14ac:dyDescent="0.2">
      <c r="A245" s="8" t="s">
        <v>43</v>
      </c>
    </row>
    <row r="246" spans="1:1" x14ac:dyDescent="0.2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2" si="45">((C207/C195)-1)*100</f>
        <v>-3.0026109660574507</v>
      </c>
    </row>
    <row r="208" spans="1:6" x14ac:dyDescent="0.2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">
      <c r="A221" s="23"/>
      <c r="B221" s="24" t="s">
        <v>12</v>
      </c>
      <c r="C221" s="35">
        <v>8.3000000000000007</v>
      </c>
      <c r="D221" s="35">
        <f>((C221/C220)-1)*100</f>
        <v>2.7227722772277252</v>
      </c>
      <c r="E221" s="36">
        <f>((C221/C$211)-1)*100</f>
        <v>15.438108484005575</v>
      </c>
      <c r="F221" s="36">
        <f>((C221/C209)-1)*100</f>
        <v>13.387978142076506</v>
      </c>
    </row>
    <row r="222" spans="1:6" x14ac:dyDescent="0.2">
      <c r="A222" s="23"/>
      <c r="B222" s="24" t="s">
        <v>13</v>
      </c>
      <c r="C222" s="35">
        <v>8.18</v>
      </c>
      <c r="D222" s="35">
        <f t="shared" ref="D222" si="49">((C222/C221)-1)*100</f>
        <v>-1.4457831325301318</v>
      </c>
      <c r="E222" s="36">
        <f t="shared" ref="E222" si="50">((C222/C$211)-1)*100</f>
        <v>13.76912378303199</v>
      </c>
      <c r="F222" s="36">
        <f t="shared" si="45"/>
        <v>16.02836879432623</v>
      </c>
    </row>
    <row r="223" spans="1:6" x14ac:dyDescent="0.2">
      <c r="A223" s="45"/>
      <c r="B223" s="46" t="s">
        <v>3</v>
      </c>
      <c r="C223" s="47">
        <v>6.96</v>
      </c>
      <c r="D223" s="47">
        <f t="shared" ref="D223:D235" si="51">((C223/C222)-1)*100</f>
        <v>-14.914425427872857</v>
      </c>
      <c r="E223" s="37">
        <f>((C223/C$211)-1)*100</f>
        <v>-3.1988873435326859</v>
      </c>
      <c r="F223" s="37">
        <f>((C223/C211)-1)*100</f>
        <v>-3.1988873435326859</v>
      </c>
    </row>
    <row r="224" spans="1:6" x14ac:dyDescent="0.2">
      <c r="A224" s="28">
        <v>2025</v>
      </c>
      <c r="B224" s="29" t="s">
        <v>37</v>
      </c>
      <c r="C224" s="33">
        <v>7.37</v>
      </c>
      <c r="D224" s="33">
        <f>((C224/C223)-1)*100</f>
        <v>5.8908045977011492</v>
      </c>
      <c r="E224" s="34">
        <f>((C224/C$223)-1)*100</f>
        <v>5.8908045977011492</v>
      </c>
      <c r="F224" s="34">
        <f>((C224/C212)-1)*100</f>
        <v>8.3823529411764852</v>
      </c>
    </row>
    <row r="225" spans="1:6" x14ac:dyDescent="0.2">
      <c r="A225" s="45"/>
      <c r="B225" s="46" t="s">
        <v>4</v>
      </c>
      <c r="C225" s="47">
        <v>7.3</v>
      </c>
      <c r="D225" s="47">
        <f>((C225/C224)-1)*100</f>
        <v>-0.94979647218453866</v>
      </c>
      <c r="E225" s="37">
        <f>((C225/C$223)-1)*100</f>
        <v>4.8850574712643757</v>
      </c>
      <c r="F225" s="37">
        <f>((C225/C213)-1)*100</f>
        <v>3.3994334277620331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1"/>
        <v>-100</v>
      </c>
      <c r="E226" s="36">
        <f t="shared" ref="E225:E231" si="52">((C226/C$223)-1)*100</f>
        <v>-100</v>
      </c>
      <c r="F226" s="36">
        <f t="shared" ref="F226:F235" si="53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1"/>
        <v>#DIV/0!</v>
      </c>
      <c r="E227" s="36">
        <f t="shared" si="52"/>
        <v>-100</v>
      </c>
      <c r="F227" s="36">
        <f t="shared" si="53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1"/>
        <v>#DIV/0!</v>
      </c>
      <c r="E228" s="36">
        <f t="shared" si="52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1"/>
        <v>#DIV/0!</v>
      </c>
      <c r="E229" s="36">
        <f t="shared" si="52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1"/>
        <v>#DIV/0!</v>
      </c>
      <c r="E230" s="36">
        <f t="shared" si="52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1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4" zoomScaleNormal="100" workbookViewId="0">
      <selection activeCell="G225" sqref="G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">
      <c r="A221" s="23"/>
      <c r="B221" s="24" t="s">
        <v>12</v>
      </c>
      <c r="C221" s="35">
        <v>5.66</v>
      </c>
      <c r="D221" s="35">
        <f>((C221/C220)-1)*100</f>
        <v>0</v>
      </c>
      <c r="E221" s="36">
        <f>((C221/C$211)-1)*100</f>
        <v>28.636363636363637</v>
      </c>
      <c r="F221" s="36">
        <f>((C221/C209)-1)*100</f>
        <v>-10.015898251192368</v>
      </c>
    </row>
    <row r="222" spans="1:6" x14ac:dyDescent="0.2">
      <c r="A222" s="23"/>
      <c r="B222" s="24" t="s">
        <v>13</v>
      </c>
      <c r="C222" s="35">
        <v>5.66</v>
      </c>
      <c r="D222" s="35">
        <f t="shared" ref="D222" si="50">((C222/C221)-1)*100</f>
        <v>0</v>
      </c>
      <c r="E222" s="36">
        <f t="shared" ref="E222" si="51">((C222/C$211)-1)*100</f>
        <v>28.636363636363637</v>
      </c>
      <c r="F222" s="36">
        <f t="shared" ref="F222" si="52">((C222/C210)-1)*100</f>
        <v>28.636363636363637</v>
      </c>
    </row>
    <row r="223" spans="1:6" x14ac:dyDescent="0.2">
      <c r="A223" s="45"/>
      <c r="B223" s="46" t="s">
        <v>3</v>
      </c>
      <c r="C223" s="47">
        <v>5.66</v>
      </c>
      <c r="D223" s="47">
        <f t="shared" ref="D223:D235" si="53">((C223/C222)-1)*100</f>
        <v>0</v>
      </c>
      <c r="E223" s="37">
        <f>((C223/C$211)-1)*100</f>
        <v>28.636363636363637</v>
      </c>
      <c r="F223" s="37">
        <f>((C223/C211)-1)*100</f>
        <v>28.636363636363637</v>
      </c>
    </row>
    <row r="224" spans="1:6" x14ac:dyDescent="0.2">
      <c r="A224" s="28">
        <v>2025</v>
      </c>
      <c r="B224" s="29" t="s">
        <v>37</v>
      </c>
      <c r="C224" s="33">
        <v>5.66</v>
      </c>
      <c r="D224" s="33">
        <f>((C224/C223)-1)*100</f>
        <v>0</v>
      </c>
      <c r="E224" s="34">
        <f>((C224/C$223)-1)*100</f>
        <v>0</v>
      </c>
      <c r="F224" s="34">
        <f>((C224/C212)-1)*100</f>
        <v>28.636363636363637</v>
      </c>
    </row>
    <row r="225" spans="1:6" x14ac:dyDescent="0.2">
      <c r="A225" s="45"/>
      <c r="B225" s="46" t="s">
        <v>4</v>
      </c>
      <c r="C225" s="47">
        <v>5.66</v>
      </c>
      <c r="D225" s="47">
        <f>((C225/C224)-1)*100</f>
        <v>0</v>
      </c>
      <c r="E225" s="37">
        <f>((C225/C$223)-1)*100</f>
        <v>0</v>
      </c>
      <c r="F225" s="37">
        <f>((C225/C213)-1)*100</f>
        <v>28.636363636363637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3"/>
        <v>-100</v>
      </c>
      <c r="E226" s="36">
        <f t="shared" ref="E225:E231" si="54">((C226/C$223)-1)*100</f>
        <v>-100</v>
      </c>
      <c r="F226" s="36">
        <f t="shared" ref="F226:F235" si="55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3"/>
        <v>#DIV/0!</v>
      </c>
      <c r="E227" s="36">
        <f t="shared" si="54"/>
        <v>-100</v>
      </c>
      <c r="F227" s="36">
        <f t="shared" si="55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3"/>
        <v>#DIV/0!</v>
      </c>
      <c r="E228" s="36">
        <f t="shared" si="54"/>
        <v>-100</v>
      </c>
      <c r="F228" s="36">
        <f t="shared" si="55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3"/>
        <v>#DIV/0!</v>
      </c>
      <c r="E229" s="36">
        <f t="shared" si="54"/>
        <v>-100</v>
      </c>
      <c r="F229" s="36">
        <f t="shared" si="55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3"/>
        <v>#DIV/0!</v>
      </c>
      <c r="E230" s="36">
        <f t="shared" si="54"/>
        <v>-100</v>
      </c>
      <c r="F230" s="36">
        <f t="shared" si="55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3"/>
        <v>#DIV/0!</v>
      </c>
      <c r="E231" s="36">
        <f t="shared" si="54"/>
        <v>-100</v>
      </c>
      <c r="F231" s="36">
        <f t="shared" si="55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3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3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3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3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1"/>
  <sheetViews>
    <sheetView showGridLines="0" topLeftCell="A207" zoomScaleNormal="100" workbookViewId="0">
      <selection activeCell="H225" sqref="H225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2" si="44">((C207/C195)-1)*100</f>
        <v>343.08093994778062</v>
      </c>
    </row>
    <row r="208" spans="1:6" x14ac:dyDescent="0.2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x14ac:dyDescent="0.2">
      <c r="A222" s="23"/>
      <c r="B222" s="24" t="s">
        <v>13</v>
      </c>
      <c r="C222" s="35">
        <v>11.6</v>
      </c>
      <c r="D222" s="35">
        <f t="shared" ref="D222" si="48">((C222/C221)-1)*100</f>
        <v>-31.644077784325276</v>
      </c>
      <c r="E222" s="36">
        <f t="shared" ref="E222" si="49">((C222/C$211)-1)*100</f>
        <v>0</v>
      </c>
      <c r="F222" s="36">
        <f t="shared" si="44"/>
        <v>86.495176848874593</v>
      </c>
    </row>
    <row r="223" spans="1:6" x14ac:dyDescent="0.2">
      <c r="A223" s="45"/>
      <c r="B223" s="46" t="s">
        <v>3</v>
      </c>
      <c r="C223" s="47">
        <v>11.6</v>
      </c>
      <c r="D223" s="47">
        <f t="shared" ref="D223:D235" si="50"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16.97</v>
      </c>
      <c r="D224" s="33">
        <f>((C224/C223)-1)*100</f>
        <v>46.293103448275865</v>
      </c>
      <c r="E224" s="34">
        <f>((C224/C$223)-1)*100</f>
        <v>46.293103448275865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16.97</v>
      </c>
      <c r="D225" s="35">
        <f>((C225/C224)-1)*100</f>
        <v>0</v>
      </c>
      <c r="E225" s="36">
        <f>((C225/C$223)-1)*100</f>
        <v>46.293103448275865</v>
      </c>
      <c r="F225" s="36">
        <f>((C225/C213)-1)*100</f>
        <v>0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0"/>
        <v>-100</v>
      </c>
      <c r="E226" s="36">
        <f t="shared" ref="E225:E231" si="51">((C226/C$223)-1)*100</f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39</v>
      </c>
      <c r="B236" s="32"/>
      <c r="C236" s="32"/>
      <c r="D236" s="32"/>
      <c r="E236" s="32"/>
      <c r="F236" s="32"/>
    </row>
    <row r="237" spans="1:6" x14ac:dyDescent="0.2">
      <c r="A237" s="8" t="s">
        <v>40</v>
      </c>
    </row>
    <row r="238" spans="1:6" x14ac:dyDescent="0.2">
      <c r="A238" s="8" t="s">
        <v>41</v>
      </c>
    </row>
    <row r="239" spans="1:6" x14ac:dyDescent="0.2">
      <c r="A239" s="8" t="s">
        <v>42</v>
      </c>
    </row>
    <row r="240" spans="1:6" x14ac:dyDescent="0.2">
      <c r="A240" s="8" t="s">
        <v>43</v>
      </c>
    </row>
    <row r="241" spans="1:1" x14ac:dyDescent="0.2">
      <c r="A241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3"/>
  <sheetViews>
    <sheetView showGridLines="0" topLeftCell="A205" zoomScaleNormal="100" workbookViewId="0">
      <selection activeCell="H225" sqref="H225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2" si="43"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x14ac:dyDescent="0.2">
      <c r="A222" s="23"/>
      <c r="B222" s="24" t="s">
        <v>13</v>
      </c>
      <c r="C222" s="35">
        <v>4.54</v>
      </c>
      <c r="D222" s="35">
        <f t="shared" ref="D222" si="47">((C222/C221)-1)*100</f>
        <v>0</v>
      </c>
      <c r="E222" s="36">
        <f t="shared" ref="E222" si="48">((C222/C$211)-1)*100</f>
        <v>0.66518847006651338</v>
      </c>
      <c r="F222" s="36">
        <f t="shared" si="43"/>
        <v>0.66518847006651338</v>
      </c>
    </row>
    <row r="223" spans="1:6" x14ac:dyDescent="0.2">
      <c r="A223" s="45"/>
      <c r="B223" s="46" t="s">
        <v>3</v>
      </c>
      <c r="C223" s="47">
        <v>4.5599999999999996</v>
      </c>
      <c r="D223" s="47">
        <f t="shared" ref="D223:D235" si="49">((C223/C222)-1)*100</f>
        <v>0.4405286343612147</v>
      </c>
      <c r="E223" s="37">
        <f>((C223/C$211)-1)*100</f>
        <v>1.1086474501108556</v>
      </c>
      <c r="F223" s="36">
        <f>((C223/C211)-1)*100</f>
        <v>1.1086474501108556</v>
      </c>
    </row>
    <row r="224" spans="1:6" x14ac:dyDescent="0.2">
      <c r="A224" s="28">
        <v>2025</v>
      </c>
      <c r="B224" s="29" t="s">
        <v>37</v>
      </c>
      <c r="C224" s="33">
        <v>4.57</v>
      </c>
      <c r="D224" s="33">
        <f>((C224/C223)-1)*100</f>
        <v>0.21929824561404132</v>
      </c>
      <c r="E224" s="34">
        <f>((C224/C$223)-1)*100</f>
        <v>0.21929824561404132</v>
      </c>
      <c r="F224" s="34">
        <f>((C224/C212)-1)*100</f>
        <v>1.330376940133049</v>
      </c>
    </row>
    <row r="225" spans="1:6" x14ac:dyDescent="0.2">
      <c r="A225" s="23"/>
      <c r="B225" s="24" t="s">
        <v>4</v>
      </c>
      <c r="C225" s="35">
        <v>4.57</v>
      </c>
      <c r="D225" s="35">
        <f>((C225/C224)-1)*100</f>
        <v>0</v>
      </c>
      <c r="E225" s="36">
        <f>((C225/C$223)-1)*100</f>
        <v>0.21929824561404132</v>
      </c>
      <c r="F225" s="36">
        <f>((C225/C213)-1)*100</f>
        <v>1.330376940133049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49"/>
        <v>-100</v>
      </c>
      <c r="E226" s="36">
        <f t="shared" ref="E225:E231" si="50">((C226/C$223)-1)*100</f>
        <v>-100</v>
      </c>
      <c r="F226" s="36">
        <f t="shared" ref="F226:F235" si="51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49"/>
        <v>#DIV/0!</v>
      </c>
      <c r="E227" s="36">
        <f t="shared" si="50"/>
        <v>-100</v>
      </c>
      <c r="F227" s="36">
        <f t="shared" si="51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">
      <c r="A236" s="5" t="s">
        <v>53</v>
      </c>
      <c r="B236" s="20"/>
      <c r="C236" s="21"/>
      <c r="D236" s="21"/>
      <c r="E236" s="21"/>
      <c r="F236" s="21"/>
    </row>
    <row r="237" spans="1:6" x14ac:dyDescent="0.2">
      <c r="A237" s="6" t="s">
        <v>54</v>
      </c>
      <c r="B237" s="19"/>
      <c r="C237" s="2"/>
      <c r="D237" s="2"/>
      <c r="E237" s="2"/>
      <c r="F237" s="2"/>
    </row>
    <row r="238" spans="1:6" x14ac:dyDescent="0.2">
      <c r="A238" s="7" t="s">
        <v>39</v>
      </c>
      <c r="B238" s="19"/>
      <c r="C238" s="39"/>
      <c r="D238" s="39"/>
      <c r="E238" s="39"/>
      <c r="F238" s="39"/>
    </row>
    <row r="239" spans="1:6" x14ac:dyDescent="0.2">
      <c r="A239" s="8" t="s">
        <v>40</v>
      </c>
    </row>
    <row r="240" spans="1:6" x14ac:dyDescent="0.2">
      <c r="A240" s="8" t="s">
        <v>41</v>
      </c>
    </row>
    <row r="241" spans="1:1" x14ac:dyDescent="0.2">
      <c r="A241" s="8" t="s">
        <v>42</v>
      </c>
    </row>
    <row r="242" spans="1:1" x14ac:dyDescent="0.2">
      <c r="A242" s="8" t="s">
        <v>43</v>
      </c>
    </row>
    <row r="243" spans="1:1" x14ac:dyDescent="0.2">
      <c r="A24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8" zoomScaleNormal="100" workbookViewId="0">
      <selection activeCell="H225" sqref="H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2" si="46">((C207/C195)-1)*100</f>
        <v>0</v>
      </c>
    </row>
    <row r="208" spans="1:6" x14ac:dyDescent="0.2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8.1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8.1</v>
      </c>
      <c r="D222" s="35">
        <f t="shared" ref="D222" si="50">((C222/C221)-1)*100</f>
        <v>0</v>
      </c>
      <c r="E222" s="36">
        <f t="shared" ref="E222" si="51">((C222/C$211)-1)*100</f>
        <v>0</v>
      </c>
      <c r="F222" s="36">
        <f t="shared" si="46"/>
        <v>0</v>
      </c>
    </row>
    <row r="223" spans="1:6" x14ac:dyDescent="0.2">
      <c r="A223" s="45"/>
      <c r="B223" s="46" t="s">
        <v>3</v>
      </c>
      <c r="C223" s="47">
        <v>8.1</v>
      </c>
      <c r="D223" s="47">
        <f t="shared" ref="D223:D235" si="52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8.1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45"/>
      <c r="B225" s="46" t="s">
        <v>4</v>
      </c>
      <c r="C225" s="47">
        <v>8.1</v>
      </c>
      <c r="D225" s="47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2"/>
        <v>-100</v>
      </c>
      <c r="E226" s="36">
        <f t="shared" ref="E225:E231" si="53">((C226/C$223)-1)*100</f>
        <v>-100</v>
      </c>
      <c r="F226" s="36">
        <f t="shared" ref="F226:F235" si="54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2"/>
        <v>#DIV/0!</v>
      </c>
      <c r="E227" s="36">
        <f t="shared" si="53"/>
        <v>-100</v>
      </c>
      <c r="F227" s="36">
        <f t="shared" si="54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2"/>
        <v>#DIV/0!</v>
      </c>
      <c r="E228" s="36">
        <f t="shared" si="53"/>
        <v>-100</v>
      </c>
      <c r="F228" s="36">
        <f t="shared" si="54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4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4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9" zoomScaleNormal="100" workbookViewId="0">
      <selection activeCell="G225" sqref="G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2" si="44">((C207/C195)-1)*100</f>
        <v>0</v>
      </c>
    </row>
    <row r="208" spans="1:6" x14ac:dyDescent="0.2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3.77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3.77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3.77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3.77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45"/>
      <c r="B225" s="46" t="s">
        <v>4</v>
      </c>
      <c r="C225" s="47">
        <v>3.77</v>
      </c>
      <c r="D225" s="47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0"/>
        <v>-100</v>
      </c>
      <c r="E226" s="36">
        <f t="shared" ref="E225:E231" si="51">((C226/C$223)-1)*100</f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7" zoomScaleNormal="100" workbookViewId="0">
      <selection activeCell="G225" sqref="G22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2" si="44">((C207/C195)-1)*100</f>
        <v>120.63182527301093</v>
      </c>
    </row>
    <row r="208" spans="1:6" x14ac:dyDescent="0.2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56.57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56.57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56.57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56.57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45"/>
      <c r="B225" s="46" t="s">
        <v>4</v>
      </c>
      <c r="C225" s="47">
        <v>56.57</v>
      </c>
      <c r="D225" s="47">
        <f>((C225/C224)-1)*100</f>
        <v>0</v>
      </c>
      <c r="E225" s="37">
        <f>((C225/C$223)-1)*100</f>
        <v>0</v>
      </c>
      <c r="F225" s="37">
        <f>((C225/C213)-1)*100</f>
        <v>0</v>
      </c>
    </row>
    <row r="226" spans="1:6" ht="18" hidden="1" customHeight="1" x14ac:dyDescent="0.2">
      <c r="A226" s="23"/>
      <c r="B226" s="24" t="s">
        <v>5</v>
      </c>
      <c r="C226" s="35"/>
      <c r="D226" s="35">
        <f t="shared" si="50"/>
        <v>-100</v>
      </c>
      <c r="E226" s="36">
        <f t="shared" ref="E225:E231" si="51">((C226/C$223)-1)*100</f>
        <v>-100</v>
      </c>
      <c r="F226" s="36">
        <f t="shared" ref="F226:F235" si="52">((C226/C214)-1)*100</f>
        <v>-100</v>
      </c>
    </row>
    <row r="227" spans="1:6" hidden="1" x14ac:dyDescent="0.2">
      <c r="A227" s="23"/>
      <c r="B227" s="24" t="s">
        <v>6</v>
      </c>
      <c r="C227" s="35"/>
      <c r="D227" s="35" t="e">
        <f t="shared" si="50"/>
        <v>#DIV/0!</v>
      </c>
      <c r="E227" s="36">
        <f t="shared" si="51"/>
        <v>-100</v>
      </c>
      <c r="F227" s="36">
        <f t="shared" si="52"/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2025-04-03T19:20:04Z</dcterms:modified>
</cp:coreProperties>
</file>