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COM DESONERAÇÃO MAO DE OBRA\"/>
    </mc:Choice>
  </mc:AlternateContent>
  <xr:revisionPtr revIDLastSave="0" documentId="13_ncr:1_{B55DDD70-08F5-48C0-B511-286687A34D0F}" xr6:coauthVersionLast="47" xr6:coauthVersionMax="47" xr10:uidLastSave="{00000000-0000-0000-0000-000000000000}"/>
  <bookViews>
    <workbookView xWindow="-120" yWindow="-120" windowWidth="20730" windowHeight="11160" tabRatio="88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1" i="3" l="1"/>
  <c r="F141" i="23"/>
  <c r="E141" i="23"/>
  <c r="D141" i="23"/>
  <c r="F141" i="22"/>
  <c r="E141" i="22"/>
  <c r="D141" i="22"/>
  <c r="F141" i="9"/>
  <c r="E141" i="9"/>
  <c r="D141" i="9"/>
  <c r="F141" i="20"/>
  <c r="E141" i="20"/>
  <c r="D141" i="20"/>
  <c r="F141" i="21"/>
  <c r="E141" i="21"/>
  <c r="D141" i="21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0"/>
  <c r="E140" i="20"/>
  <c r="D140" i="20"/>
  <c r="F140" i="21"/>
  <c r="E140" i="21"/>
  <c r="D140" i="21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0"/>
  <c r="E139" i="20"/>
  <c r="D139" i="20"/>
  <c r="F139" i="21"/>
  <c r="E139" i="21"/>
  <c r="D139" i="21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3" i="3"/>
  <c r="E143" i="3"/>
  <c r="D143" i="3"/>
  <c r="F142" i="3"/>
  <c r="E142" i="3"/>
  <c r="D142" i="3"/>
  <c r="F143" i="11"/>
  <c r="E143" i="11"/>
  <c r="D143" i="11"/>
  <c r="F142" i="11"/>
  <c r="E142" i="11"/>
  <c r="D142" i="11"/>
  <c r="F143" i="10"/>
  <c r="E143" i="10"/>
  <c r="D143" i="10"/>
  <c r="F142" i="10"/>
  <c r="E142" i="10"/>
  <c r="D142" i="10"/>
  <c r="F143" i="4"/>
  <c r="E143" i="4"/>
  <c r="D143" i="4"/>
  <c r="F142" i="4"/>
  <c r="E142" i="4"/>
  <c r="D142" i="4"/>
  <c r="F143" i="13"/>
  <c r="E143" i="13"/>
  <c r="D143" i="13"/>
  <c r="F142" i="13"/>
  <c r="E142" i="13"/>
  <c r="D142" i="13"/>
  <c r="F143" i="12"/>
  <c r="E143" i="12"/>
  <c r="D143" i="12"/>
  <c r="F142" i="12"/>
  <c r="E142" i="12"/>
  <c r="D142" i="12"/>
  <c r="F143" i="5"/>
  <c r="E143" i="5"/>
  <c r="D143" i="5"/>
  <c r="F142" i="5"/>
  <c r="E142" i="5"/>
  <c r="D142" i="5"/>
  <c r="F143" i="15"/>
  <c r="E143" i="15"/>
  <c r="D143" i="15"/>
  <c r="F142" i="15"/>
  <c r="E142" i="15"/>
  <c r="D142" i="15"/>
  <c r="F143" i="14"/>
  <c r="E143" i="14"/>
  <c r="D143" i="14"/>
  <c r="F142" i="14"/>
  <c r="E142" i="14"/>
  <c r="D142" i="14"/>
  <c r="F143" i="6"/>
  <c r="E143" i="6"/>
  <c r="D143" i="6"/>
  <c r="F142" i="6"/>
  <c r="E142" i="6"/>
  <c r="D142" i="6"/>
  <c r="F143" i="16"/>
  <c r="E143" i="16"/>
  <c r="D143" i="16"/>
  <c r="F142" i="16"/>
  <c r="E142" i="16"/>
  <c r="D142" i="16"/>
  <c r="F143" i="17"/>
  <c r="E143" i="17"/>
  <c r="D143" i="17"/>
  <c r="F142" i="17"/>
  <c r="E142" i="17"/>
  <c r="D142" i="17"/>
  <c r="F143" i="7"/>
  <c r="E143" i="7"/>
  <c r="D143" i="7"/>
  <c r="F142" i="7"/>
  <c r="E142" i="7"/>
  <c r="D142" i="7"/>
  <c r="F143" i="18"/>
  <c r="E143" i="18"/>
  <c r="D143" i="18"/>
  <c r="F142" i="18"/>
  <c r="E142" i="18"/>
  <c r="D142" i="18"/>
  <c r="F143" i="19"/>
  <c r="E143" i="19"/>
  <c r="D143" i="19"/>
  <c r="F142" i="19"/>
  <c r="E142" i="19"/>
  <c r="D142" i="19"/>
  <c r="F143" i="8"/>
  <c r="E143" i="8"/>
  <c r="D143" i="8"/>
  <c r="F142" i="8"/>
  <c r="E142" i="8"/>
  <c r="D142" i="8"/>
  <c r="F143" i="21"/>
  <c r="E143" i="21"/>
  <c r="D143" i="21"/>
  <c r="F142" i="21"/>
  <c r="E142" i="21"/>
  <c r="D142" i="21"/>
  <c r="F143" i="20"/>
  <c r="E143" i="20"/>
  <c r="D143" i="20"/>
  <c r="F142" i="20"/>
  <c r="E142" i="20"/>
  <c r="D142" i="20"/>
  <c r="F143" i="9"/>
  <c r="E143" i="9"/>
  <c r="D143" i="9"/>
  <c r="F142" i="9"/>
  <c r="E142" i="9"/>
  <c r="D142" i="9"/>
  <c r="F143" i="22"/>
  <c r="E143" i="22"/>
  <c r="D143" i="22"/>
  <c r="F142" i="22"/>
  <c r="E142" i="22"/>
  <c r="D142" i="22"/>
  <c r="F143" i="23"/>
  <c r="F142" i="23"/>
  <c r="D143" i="23"/>
  <c r="D142" i="23"/>
  <c r="E143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<sst xmlns="http://schemas.openxmlformats.org/spreadsheetml/2006/main" count="3692" uniqueCount="67">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</sst>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zoomScaleSheetLayoutView="55" workbookViewId="0">
      <selection activeCell="F148" sqref="F14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18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">
      <c r="A127" s="11"/>
      <c r="B127" s="12" t="s">
        <v>58</v>
      </c>
      <c r="C127" s="33">
        <v>1658.93</v>
      </c>
      <c r="D127" s="34">
        <f t="shared" ref="D127:D143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">
      <c r="A138" s="11"/>
      <c r="B138" s="12" t="s">
        <v>57</v>
      </c>
      <c r="C138" s="37">
        <v>1708.73</v>
      </c>
      <c r="D138" s="37">
        <f>((C138/C137)-1)*100</f>
        <v>0.13243713631063692</v>
      </c>
      <c r="E138" s="37">
        <f>((C138/C$131)-1)*100</f>
        <v>2.2934351839656975</v>
      </c>
      <c r="F138" s="37">
        <f>((C138/C126)-1)*100</f>
        <v>4.5177904053533391</v>
      </c>
    </row>
    <row r="139" spans="1:6" x14ac:dyDescent="0.2">
      <c r="A139" s="11"/>
      <c r="B139" s="12" t="s">
        <v>58</v>
      </c>
      <c r="C139" s="37">
        <v>1711.86</v>
      </c>
      <c r="D139" s="37">
        <f>((C139/C138)-1)*100</f>
        <v>0.18317697939405075</v>
      </c>
      <c r="E139" s="37">
        <f>((C139/C$131)-1)*100</f>
        <v>2.4808132086540979</v>
      </c>
      <c r="F139" s="37">
        <f>((C139/C127)-1)*100</f>
        <v>3.1906108154051038</v>
      </c>
    </row>
    <row r="140" spans="1:6" x14ac:dyDescent="0.2">
      <c r="A140" s="11"/>
      <c r="B140" s="12" t="s">
        <v>59</v>
      </c>
      <c r="C140" s="37">
        <v>1735.66</v>
      </c>
      <c r="D140" s="37">
        <f>((C140/C139)-1)*100</f>
        <v>1.3903006086946501</v>
      </c>
      <c r="E140" s="37">
        <f>((C140/C$131)-1)*100</f>
        <v>3.9056045784892524</v>
      </c>
      <c r="F140" s="37">
        <f>((C140/C128)-1)*100</f>
        <v>4.3729779787605061</v>
      </c>
    </row>
    <row r="141" spans="1:6" x14ac:dyDescent="0.2">
      <c r="A141" s="40"/>
      <c r="B141" s="41" t="s">
        <v>60</v>
      </c>
      <c r="C141" s="44">
        <v>1740.54</v>
      </c>
      <c r="D141" s="44">
        <f>((C141/C140)-1)*100</f>
        <v>0.28116105688902326</v>
      </c>
      <c r="E141" s="44">
        <v>4.1900000000000004</v>
      </c>
      <c r="F141" s="44">
        <f>((C141/C129)-1)*100</f>
        <v>5.2932778396167057</v>
      </c>
    </row>
    <row r="142" spans="1:6" hidden="1" x14ac:dyDescent="0.2">
      <c r="A142" s="11"/>
      <c r="B142" s="12" t="s">
        <v>3</v>
      </c>
      <c r="C142" s="37"/>
      <c r="D142" s="37">
        <f t="shared" si="48"/>
        <v>-100</v>
      </c>
      <c r="E142" s="37">
        <f t="shared" ref="E142:E143" si="52">((C142/C$131)-1)*100</f>
        <v>-100</v>
      </c>
      <c r="F142" s="37">
        <f t="shared" ref="F142:F143" si="53">((C142/C130)-1)*100</f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8"/>
        <v>#DIV/0!</v>
      </c>
      <c r="E143" s="44">
        <f t="shared" si="52"/>
        <v>-100</v>
      </c>
      <c r="F143" s="37">
        <f t="shared" si="53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11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">
      <c r="A127" s="11"/>
      <c r="B127" s="12" t="s">
        <v>58</v>
      </c>
      <c r="C127" s="33">
        <v>2047.38</v>
      </c>
      <c r="D127" s="34">
        <f t="shared" ref="D127:D143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">
      <c r="A138" s="11"/>
      <c r="B138" s="12" t="s">
        <v>57</v>
      </c>
      <c r="C138" s="37">
        <v>2111.0400000000004</v>
      </c>
      <c r="D138" s="37">
        <f>((C138/C137)-1)*100</f>
        <v>8.6287822038499939E-2</v>
      </c>
      <c r="E138" s="37">
        <f>((C138/C$131)-1)*100</f>
        <v>2.4304325675053029</v>
      </c>
      <c r="F138" s="37">
        <f>((C138/C126)-1)*100</f>
        <v>3.148132765890943</v>
      </c>
    </row>
    <row r="139" spans="1:6" x14ac:dyDescent="0.2">
      <c r="A139" s="11"/>
      <c r="B139" s="12" t="s">
        <v>58</v>
      </c>
      <c r="C139" s="37">
        <v>2116.5100000000002</v>
      </c>
      <c r="D139" s="37">
        <f>((C139/C138)-1)*100</f>
        <v>0.25911399120812639</v>
      </c>
      <c r="E139" s="37">
        <f>((C139/C$131)-1)*100</f>
        <v>2.6958441495427143</v>
      </c>
      <c r="F139" s="37">
        <f>((C139/C127)-1)*100</f>
        <v>3.3765104670359314</v>
      </c>
    </row>
    <row r="140" spans="1:6" x14ac:dyDescent="0.2">
      <c r="A140" s="11"/>
      <c r="B140" s="12" t="s">
        <v>59</v>
      </c>
      <c r="C140" s="37">
        <v>2121.19</v>
      </c>
      <c r="D140" s="37">
        <f>((C140/C139)-1)*100</f>
        <v>0.22111872847281333</v>
      </c>
      <c r="E140" s="37">
        <f>((C140/C$131)-1)*100</f>
        <v>2.9229238943205837</v>
      </c>
      <c r="F140" s="37">
        <f>((C140/C128)-1)*100</f>
        <v>3.4661216605776257</v>
      </c>
    </row>
    <row r="141" spans="1:6" x14ac:dyDescent="0.2">
      <c r="A141" s="40"/>
      <c r="B141" s="41" t="s">
        <v>60</v>
      </c>
      <c r="C141" s="44">
        <v>2128.92</v>
      </c>
      <c r="D141" s="44">
        <f>((C141/C140)-1)*100</f>
        <v>0.36441808607432513</v>
      </c>
      <c r="E141" s="44">
        <f>((C141/C$131)-1)*100</f>
        <v>3.2979936437080193</v>
      </c>
      <c r="F141" s="44">
        <f>((C141/C129)-1)*100</f>
        <v>3.5240341364973782</v>
      </c>
    </row>
    <row r="142" spans="1:6" hidden="1" x14ac:dyDescent="0.2">
      <c r="A142" s="11"/>
      <c r="B142" s="12" t="s">
        <v>3</v>
      </c>
      <c r="C142" s="37"/>
      <c r="D142" s="37">
        <f t="shared" si="40"/>
        <v>-100</v>
      </c>
      <c r="E142" s="37">
        <f t="shared" ref="E142:E143" si="44">((C142/C$131)-1)*100</f>
        <v>-100</v>
      </c>
      <c r="F142" s="37">
        <f t="shared" ref="F142:F143" si="45">((C142/C130)-1)*100</f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4"/>
        <v>-100</v>
      </c>
      <c r="F143" s="37">
        <f t="shared" si="45"/>
        <v>-100</v>
      </c>
    </row>
    <row r="144" spans="1:6" x14ac:dyDescent="0.2">
      <c r="A144" s="48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10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">
      <c r="A127" s="11"/>
      <c r="B127" s="12" t="s">
        <v>58</v>
      </c>
      <c r="C127" s="33">
        <v>1526.97</v>
      </c>
      <c r="D127" s="34">
        <f t="shared" ref="D127:D143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3" si="40">((C129/C117)-1)*100</f>
        <v>1.540822835273481</v>
      </c>
    </row>
    <row r="130" spans="1:6" x14ac:dyDescent="0.2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">
      <c r="A138" s="11"/>
      <c r="B138" s="12" t="s">
        <v>57</v>
      </c>
      <c r="C138" s="37">
        <v>1575.69</v>
      </c>
      <c r="D138" s="37">
        <f>((C138/C137)-1)*100</f>
        <v>7.7486392246273184E-2</v>
      </c>
      <c r="E138" s="37">
        <f>((C138/C$131)-1)*100</f>
        <v>0.45455704595298574</v>
      </c>
      <c r="F138" s="37">
        <f>((C138/C126)-1)*100</f>
        <v>3.1548281505728415</v>
      </c>
    </row>
    <row r="139" spans="1:6" x14ac:dyDescent="0.2">
      <c r="A139" s="11"/>
      <c r="B139" s="12" t="s">
        <v>58</v>
      </c>
      <c r="C139" s="37">
        <v>1576.01</v>
      </c>
      <c r="D139" s="37">
        <f>((C139/C138)-1)*100</f>
        <v>2.0308563232607213E-2</v>
      </c>
      <c r="E139" s="37">
        <f>((C139/C$131)-1)*100</f>
        <v>0.47495792319069974</v>
      </c>
      <c r="F139" s="37">
        <f>((C139/C127)-1)*100</f>
        <v>3.2115889637648332</v>
      </c>
    </row>
    <row r="140" spans="1:6" x14ac:dyDescent="0.2">
      <c r="A140" s="11"/>
      <c r="B140" s="12" t="s">
        <v>59</v>
      </c>
      <c r="C140" s="37">
        <v>1575.95</v>
      </c>
      <c r="D140" s="37">
        <v>0</v>
      </c>
      <c r="E140" s="37">
        <f>((C140/C$131)-1)*100</f>
        <v>0.47113275870862559</v>
      </c>
      <c r="F140" s="37">
        <f>((C140/C128)-1)*100</f>
        <v>3.1921162912519563</v>
      </c>
    </row>
    <row r="141" spans="1:6" x14ac:dyDescent="0.2">
      <c r="A141" s="40"/>
      <c r="B141" s="41" t="s">
        <v>60</v>
      </c>
      <c r="C141" s="44">
        <v>1576.54</v>
      </c>
      <c r="D141" s="44">
        <f>((C141/C140)-1)*100</f>
        <v>3.7437735968781638E-2</v>
      </c>
      <c r="E141" s="44">
        <f>((C141/C$131)-1)*100</f>
        <v>0.50874687611568437</v>
      </c>
      <c r="F141" s="44">
        <f>((C141/C129)-1)*100</f>
        <v>3.1611733835875455</v>
      </c>
    </row>
    <row r="142" spans="1:6" hidden="1" x14ac:dyDescent="0.2">
      <c r="A142" s="11"/>
      <c r="B142" s="12" t="s">
        <v>3</v>
      </c>
      <c r="C142" s="37"/>
      <c r="D142" s="37">
        <f t="shared" si="39"/>
        <v>-100</v>
      </c>
      <c r="E142" s="37">
        <f t="shared" ref="E142:E143" si="44">((C142/C$131)-1)*100</f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5" zoomScaleNormal="100" zoomScaleSheetLayoutView="55" workbookViewId="0">
      <selection activeCell="G141" sqref="G141"/>
    </sheetView>
  </sheetViews>
  <sheetFormatPr defaultRowHeight="12.75" x14ac:dyDescent="0.2"/>
  <cols>
    <col min="1" max="1" width="9.855468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20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">
      <c r="A127" s="11"/>
      <c r="B127" s="12" t="s">
        <v>58</v>
      </c>
      <c r="C127" s="33">
        <v>2507.79</v>
      </c>
      <c r="D127" s="34">
        <f t="shared" ref="D127:D143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3" si="40">((C129/C117)-1)*100</f>
        <v>11.040914689888703</v>
      </c>
    </row>
    <row r="130" spans="1:6" x14ac:dyDescent="0.2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">
      <c r="A138" s="11"/>
      <c r="B138" s="12" t="s">
        <v>57</v>
      </c>
      <c r="C138" s="37">
        <v>2768.99</v>
      </c>
      <c r="D138" s="37">
        <f>((C138/C137)-1)*100</f>
        <v>2.7507922489479864</v>
      </c>
      <c r="E138" s="37">
        <f>((C138/C$131)-1)*100</f>
        <v>6.6517992982293883</v>
      </c>
      <c r="F138" s="37">
        <f>((C138/C126)-1)*100</f>
        <v>10.43932595473127</v>
      </c>
    </row>
    <row r="139" spans="1:6" x14ac:dyDescent="0.2">
      <c r="A139" s="11"/>
      <c r="B139" s="12" t="s">
        <v>58</v>
      </c>
      <c r="C139" s="37">
        <v>2771.52</v>
      </c>
      <c r="D139" s="37">
        <f>((C139/C138)-1)*100</f>
        <v>9.1369055142864752E-2</v>
      </c>
      <c r="E139" s="37">
        <f>((C139/C$131)-1)*100</f>
        <v>6.7492460395410347</v>
      </c>
      <c r="F139" s="37">
        <f>((C139/C127)-1)*100</f>
        <v>10.516430801622146</v>
      </c>
    </row>
    <row r="140" spans="1:6" x14ac:dyDescent="0.2">
      <c r="A140" s="11"/>
      <c r="B140" s="12" t="s">
        <v>59</v>
      </c>
      <c r="C140" s="37">
        <v>2778.75</v>
      </c>
      <c r="D140" s="37">
        <f>((C140/C139)-1)*100</f>
        <v>0.26086768271562644</v>
      </c>
      <c r="E140" s="37">
        <f>((C140/C$131)-1)*100</f>
        <v>7.0277203240007857</v>
      </c>
      <c r="F140" s="37">
        <f>((C140/C128)-1)*100</f>
        <v>7.5821457193630426</v>
      </c>
    </row>
    <row r="141" spans="1:6" x14ac:dyDescent="0.2">
      <c r="A141" s="40"/>
      <c r="B141" s="41" t="s">
        <v>60</v>
      </c>
      <c r="C141" s="44">
        <v>2788.51</v>
      </c>
      <c r="D141" s="44">
        <f>((C141/C140)-1)*100</f>
        <v>0.35123706702655522</v>
      </c>
      <c r="E141" s="44">
        <f>((C141/C$131)-1)*100</f>
        <v>7.4036413497721831</v>
      </c>
      <c r="F141" s="44">
        <f>((C141/C129)-1)*100</f>
        <v>7.7801655831355898</v>
      </c>
    </row>
    <row r="142" spans="1:6" hidden="1" x14ac:dyDescent="0.2">
      <c r="A142" s="11"/>
      <c r="B142" s="12" t="s">
        <v>3</v>
      </c>
      <c r="C142" s="37"/>
      <c r="D142" s="37">
        <f t="shared" si="39"/>
        <v>-100</v>
      </c>
      <c r="E142" s="37">
        <f t="shared" ref="E142:E143" si="44">((C142/C$131)-1)*100</f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8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21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">
      <c r="A127" s="11"/>
      <c r="B127" s="12" t="s">
        <v>58</v>
      </c>
      <c r="C127" s="33">
        <v>1869.46</v>
      </c>
      <c r="D127" s="34">
        <f t="shared" ref="D127:D143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">
      <c r="A138" s="11"/>
      <c r="B138" s="12" t="s">
        <v>57</v>
      </c>
      <c r="C138" s="37">
        <v>1934.5200000000002</v>
      </c>
      <c r="D138" s="37">
        <f>((C138/C137)-1)*100</f>
        <v>0.74890372577001152</v>
      </c>
      <c r="E138" s="37">
        <f>((C138/C$131)-1)*100</f>
        <v>1.7991611983181999</v>
      </c>
      <c r="F138" s="37">
        <f>((C138/C126)-1)*100</f>
        <v>3.7075953167217124</v>
      </c>
    </row>
    <row r="139" spans="1:6" x14ac:dyDescent="0.2">
      <c r="A139" s="11"/>
      <c r="B139" s="12" t="s">
        <v>58</v>
      </c>
      <c r="C139" s="37">
        <v>1947.45</v>
      </c>
      <c r="D139" s="37">
        <f>((C139/C138)-1)*100</f>
        <v>0.66838285466161995</v>
      </c>
      <c r="E139" s="37">
        <f>((C139/C$131)-1)*100</f>
        <v>2.4795693379570993</v>
      </c>
      <c r="F139" s="37">
        <f>((C139/C127)-1)*100</f>
        <v>4.1717929241599228</v>
      </c>
    </row>
    <row r="140" spans="1:6" x14ac:dyDescent="0.2">
      <c r="A140" s="11"/>
      <c r="B140" s="12" t="s">
        <v>59</v>
      </c>
      <c r="C140" s="37">
        <v>1990.8</v>
      </c>
      <c r="D140" s="37">
        <f>((C140/C139)-1)*100</f>
        <v>2.2259878302395286</v>
      </c>
      <c r="E140" s="37">
        <f>((C140/C$131)-1)*100</f>
        <v>4.7607520799019198</v>
      </c>
      <c r="F140" s="37">
        <f>((C140/C128)-1)*100</f>
        <v>5.2926647379583747</v>
      </c>
    </row>
    <row r="141" spans="1:6" x14ac:dyDescent="0.2">
      <c r="A141" s="40"/>
      <c r="B141" s="41" t="s">
        <v>60</v>
      </c>
      <c r="C141" s="44">
        <v>2004.75</v>
      </c>
      <c r="D141" s="44">
        <f>((C141/C140)-1)*100</f>
        <v>0.70072332730561904</v>
      </c>
      <c r="E141" s="44">
        <f>((C141/C$131)-1)*100</f>
        <v>5.4948351075865709</v>
      </c>
      <c r="F141" s="44">
        <f>((C141/C129)-1)*100</f>
        <v>5.7497032836608231</v>
      </c>
    </row>
    <row r="142" spans="1:6" hidden="1" x14ac:dyDescent="0.2">
      <c r="A142" s="11"/>
      <c r="B142" s="12" t="s">
        <v>3</v>
      </c>
      <c r="C142" s="37"/>
      <c r="D142" s="37">
        <f t="shared" si="41"/>
        <v>-100</v>
      </c>
      <c r="E142" s="37">
        <f t="shared" ref="E142:E143" si="45">((C142/C$131)-1)*100</f>
        <v>-100</v>
      </c>
      <c r="F142" s="37">
        <f t="shared" ref="F142:F143" si="46">((C142/C130)-1)*100</f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5"/>
        <v>-100</v>
      </c>
      <c r="F143" s="37">
        <f t="shared" si="46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13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">
      <c r="A127" s="11"/>
      <c r="B127" s="12" t="s">
        <v>58</v>
      </c>
      <c r="C127" s="33">
        <v>1780.09</v>
      </c>
      <c r="D127" s="34">
        <f t="shared" ref="D127:D143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">
      <c r="A138" s="11"/>
      <c r="B138" s="12" t="s">
        <v>57</v>
      </c>
      <c r="C138" s="37">
        <v>1873.8300000000002</v>
      </c>
      <c r="D138" s="37">
        <f>((C138/C137)-1)*100</f>
        <v>0.31478358628442837</v>
      </c>
      <c r="E138" s="37">
        <f>((C138/C$131)-1)*100</f>
        <v>5.4591604148962025</v>
      </c>
      <c r="F138" s="37">
        <f>((C138/C126)-1)*100</f>
        <v>4.2742985609509176</v>
      </c>
    </row>
    <row r="139" spans="1:6" x14ac:dyDescent="0.2">
      <c r="A139" s="11"/>
      <c r="B139" s="12" t="s">
        <v>58</v>
      </c>
      <c r="C139" s="37">
        <v>1892.98</v>
      </c>
      <c r="D139" s="37">
        <f>((C139/C138)-1)*100</f>
        <v>1.0219710432643136</v>
      </c>
      <c r="E139" s="37">
        <f>((C139/C$131)-1)*100</f>
        <v>6.5369224968061079</v>
      </c>
      <c r="F139" s="37">
        <f>((C139/C127)-1)*100</f>
        <v>6.3418141779348236</v>
      </c>
    </row>
    <row r="140" spans="1:6" x14ac:dyDescent="0.2">
      <c r="A140" s="11"/>
      <c r="B140" s="12" t="s">
        <v>59</v>
      </c>
      <c r="C140" s="37">
        <v>1904.25</v>
      </c>
      <c r="D140" s="37">
        <f>((C140/C139)-1)*100</f>
        <v>0.59535758433792996</v>
      </c>
      <c r="E140" s="37">
        <f>((C140/C$131)-1)*100</f>
        <v>7.1711981450110596</v>
      </c>
      <c r="F140" s="37">
        <f>((C140/C128)-1)*100</f>
        <v>7.8620181823331192</v>
      </c>
    </row>
    <row r="141" spans="1:6" x14ac:dyDescent="0.2">
      <c r="A141" s="40"/>
      <c r="B141" s="41" t="s">
        <v>60</v>
      </c>
      <c r="C141" s="44">
        <v>1896.39</v>
      </c>
      <c r="D141" s="44">
        <f>((C141/C140)-1)*100</f>
        <v>-0.41276092949980026</v>
      </c>
      <c r="E141" s="44">
        <f>((C141/C$131)-1)*100</f>
        <v>6.7288373113916444</v>
      </c>
      <c r="F141" s="44">
        <f>((C141/C129)-1)*100</f>
        <v>7.5172922100011474</v>
      </c>
    </row>
    <row r="142" spans="1:6" hidden="1" x14ac:dyDescent="0.2">
      <c r="A142" s="11"/>
      <c r="B142" s="12" t="s">
        <v>3</v>
      </c>
      <c r="C142" s="37"/>
      <c r="D142" s="37">
        <f t="shared" si="41"/>
        <v>-100</v>
      </c>
      <c r="E142" s="37">
        <f t="shared" ref="E142:E143" si="45">((C142/C$131)-1)*100</f>
        <v>-100</v>
      </c>
      <c r="F142" s="37">
        <f t="shared" ref="F142:F143" si="46">((C142/C130)-1)*100</f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5"/>
        <v>-100</v>
      </c>
      <c r="F143" s="37">
        <f t="shared" si="46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12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">
      <c r="A127" s="11"/>
      <c r="B127" s="12" t="s">
        <v>58</v>
      </c>
      <c r="C127" s="33">
        <v>2126.58</v>
      </c>
      <c r="D127" s="34">
        <f t="shared" ref="D127:D143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3" si="41">((C129/C117)-1)*100</f>
        <v>3.4594568356673072</v>
      </c>
    </row>
    <row r="130" spans="1:6" x14ac:dyDescent="0.2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">
      <c r="A138" s="11"/>
      <c r="B138" s="12" t="s">
        <v>57</v>
      </c>
      <c r="C138" s="37">
        <v>2226.04</v>
      </c>
      <c r="D138" s="37">
        <f>((C138/C137)-1)*100</f>
        <v>3.057884527243182</v>
      </c>
      <c r="E138" s="37">
        <f>((C138/C$131)-1)*100</f>
        <v>4.2661220819125489</v>
      </c>
      <c r="F138" s="37">
        <f>((C138/C126)-1)*100</f>
        <v>4.7819435618630779</v>
      </c>
    </row>
    <row r="139" spans="1:6" x14ac:dyDescent="0.2">
      <c r="A139" s="11"/>
      <c r="B139" s="12" t="s">
        <v>58</v>
      </c>
      <c r="C139" s="37">
        <v>2232.65</v>
      </c>
      <c r="D139" s="37">
        <f>((C139/C138)-1)*100</f>
        <v>0.29693985732512918</v>
      </c>
      <c r="E139" s="37">
        <f>((C139/C$131)-1)*100</f>
        <v>4.5757297560609977</v>
      </c>
      <c r="F139" s="37">
        <f>((C139/C127)-1)*100</f>
        <v>4.9878208202842167</v>
      </c>
    </row>
    <row r="140" spans="1:6" x14ac:dyDescent="0.2">
      <c r="A140" s="11"/>
      <c r="B140" s="12" t="s">
        <v>59</v>
      </c>
      <c r="C140" s="37">
        <v>2243.52</v>
      </c>
      <c r="D140" s="37">
        <f>((C140/C139)-1)*100</f>
        <v>0.48686538418469816</v>
      </c>
      <c r="E140" s="37">
        <f>((C140/C$131)-1)*100</f>
        <v>5.0848727845018038</v>
      </c>
      <c r="F140" s="37">
        <f>((C140/C128)-1)*100</f>
        <v>5.3414469235970374</v>
      </c>
    </row>
    <row r="141" spans="1:6" x14ac:dyDescent="0.2">
      <c r="A141" s="40"/>
      <c r="B141" s="41" t="s">
        <v>60</v>
      </c>
      <c r="C141" s="44">
        <v>2254.12</v>
      </c>
      <c r="D141" s="44">
        <f>((C141/C140)-1)*100</f>
        <v>0.47247182998144677</v>
      </c>
      <c r="E141" s="44">
        <f>((C141/C$131)-1)*100</f>
        <v>5.5813692059804243</v>
      </c>
      <c r="F141" s="44">
        <f>((C141/C129)-1)*100</f>
        <v>5.7567255632395176</v>
      </c>
    </row>
    <row r="142" spans="1:6" hidden="1" x14ac:dyDescent="0.2">
      <c r="A142" s="11"/>
      <c r="B142" s="12" t="s">
        <v>3</v>
      </c>
      <c r="C142" s="37"/>
      <c r="D142" s="37">
        <f t="shared" si="40"/>
        <v>-100</v>
      </c>
      <c r="E142" s="37">
        <f t="shared" ref="E142:E143" si="45">((C142/C$131)-1)*100</f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14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">
      <c r="A127" s="11"/>
      <c r="B127" s="12" t="s">
        <v>58</v>
      </c>
      <c r="C127" s="33">
        <v>2046.24</v>
      </c>
      <c r="D127" s="34">
        <f t="shared" ref="D127:D143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3" si="42">((C129/C117)-1)*100</f>
        <v>3.1971831696403941</v>
      </c>
    </row>
    <row r="130" spans="1:6" x14ac:dyDescent="0.2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">
      <c r="A138" s="11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x14ac:dyDescent="0.2">
      <c r="A139" s="11"/>
      <c r="B139" s="12" t="s">
        <v>58</v>
      </c>
      <c r="C139" s="37">
        <v>2138.0300000000002</v>
      </c>
      <c r="D139" s="37">
        <f>((C139/C138)-1)*100</f>
        <v>0.28142193121112324</v>
      </c>
      <c r="E139" s="37">
        <f>((C139/C$131)-1)*100</f>
        <v>4.3689865415688312</v>
      </c>
      <c r="F139" s="37">
        <f>((C139/C127)-1)*100</f>
        <v>4.4857885683008858</v>
      </c>
    </row>
    <row r="140" spans="1:6" x14ac:dyDescent="0.2">
      <c r="A140" s="11"/>
      <c r="B140" s="12" t="s">
        <v>59</v>
      </c>
      <c r="C140" s="37">
        <v>2144.81</v>
      </c>
      <c r="D140" s="37">
        <f>((C140/C139)-1)*100</f>
        <v>0.31711435293235724</v>
      </c>
      <c r="E140" s="37">
        <f>((C140/C$131)-1)*100</f>
        <v>4.6999555779021929</v>
      </c>
      <c r="F140" s="37">
        <f>((C140/C128)-1)*100</f>
        <v>4.9355897706868657</v>
      </c>
    </row>
    <row r="141" spans="1:6" x14ac:dyDescent="0.2">
      <c r="A141" s="40"/>
      <c r="B141" s="12" t="s">
        <v>60</v>
      </c>
      <c r="C141" s="37">
        <v>2152.87</v>
      </c>
      <c r="D141" s="37">
        <f>((C141/C140)-1)*100</f>
        <v>0.37579086259389438</v>
      </c>
      <c r="E141" s="37">
        <f>((C141/C$131)-1)*100</f>
        <v>5.0934084441037974</v>
      </c>
      <c r="F141" s="37">
        <f>((C141/C129)-1)*100</f>
        <v>5.2362214346816538</v>
      </c>
    </row>
    <row r="142" spans="1:6" hidden="1" x14ac:dyDescent="0.2">
      <c r="A142" s="11"/>
      <c r="B142" s="12" t="s">
        <v>3</v>
      </c>
      <c r="C142" s="37"/>
      <c r="D142" s="37">
        <f t="shared" si="41"/>
        <v>-100</v>
      </c>
      <c r="E142" s="37">
        <f t="shared" ref="E142:E143" si="46">((C142/C$131)-1)*100</f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6"/>
        <v>-100</v>
      </c>
      <c r="F143" s="37">
        <f t="shared" si="42"/>
        <v>-100</v>
      </c>
    </row>
    <row r="144" spans="1:6" x14ac:dyDescent="0.2">
      <c r="A144" s="27" t="s">
        <v>31</v>
      </c>
      <c r="B144" s="19"/>
      <c r="C144" s="20"/>
      <c r="D144" s="20"/>
      <c r="E144" s="20"/>
      <c r="F144" s="20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8"/>
    </row>
    <row r="153" spans="1:1" x14ac:dyDescent="0.2">
      <c r="A153" s="29"/>
    </row>
    <row r="154" spans="1:1" x14ac:dyDescent="0.2">
      <c r="A154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42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">
      <c r="A127" s="11"/>
      <c r="B127" s="12" t="s">
        <v>58</v>
      </c>
      <c r="C127" s="33">
        <v>1780.5</v>
      </c>
      <c r="D127" s="34">
        <f t="shared" ref="D127:D143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3" si="41">((C129/C117)-1)*100</f>
        <v>2.5043217177690869</v>
      </c>
    </row>
    <row r="130" spans="1:6" x14ac:dyDescent="0.2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x14ac:dyDescent="0.2">
      <c r="A139" s="11"/>
      <c r="B139" s="12" t="s">
        <v>58</v>
      </c>
      <c r="C139" s="37">
        <v>1915.24</v>
      </c>
      <c r="D139" s="37">
        <f>((C139/C138)-1)*100</f>
        <v>0.77028306850468464</v>
      </c>
      <c r="E139" s="37">
        <f>((C139/C$131)-1)*100</f>
        <v>6.2528778993969691</v>
      </c>
      <c r="F139" s="37">
        <f>((C139/C127)-1)*100</f>
        <v>7.5675372086492665</v>
      </c>
    </row>
    <row r="140" spans="1:6" x14ac:dyDescent="0.2">
      <c r="A140" s="11"/>
      <c r="B140" s="12" t="s">
        <v>59</v>
      </c>
      <c r="C140" s="37">
        <v>1963.22</v>
      </c>
      <c r="D140" s="37">
        <f>((C140/C139)-1)*100</f>
        <v>2.5051690649735781</v>
      </c>
      <c r="E140" s="37">
        <f>((C140/C$131)-1)*100</f>
        <v>8.9146921271768154</v>
      </c>
      <c r="F140" s="37">
        <f>((C140/C128)-1)*100</f>
        <v>8.5137547742359931</v>
      </c>
    </row>
    <row r="141" spans="1:6" x14ac:dyDescent="0.2">
      <c r="A141" s="11"/>
      <c r="B141" s="12" t="s">
        <v>60</v>
      </c>
      <c r="C141" s="37">
        <v>2028.56</v>
      </c>
      <c r="D141" s="37">
        <f>((C141/C140)-1)*100</f>
        <v>3.328205702875886</v>
      </c>
      <c r="E141" s="37">
        <f>((C141/C$131)-1)*100</f>
        <v>12.539597121823221</v>
      </c>
      <c r="F141" s="37">
        <f>((C141/C129)-1)*100</f>
        <v>12.53522689448574</v>
      </c>
    </row>
    <row r="142" spans="1:6" hidden="1" x14ac:dyDescent="0.2">
      <c r="A142" s="11"/>
      <c r="B142" s="12" t="s">
        <v>3</v>
      </c>
      <c r="C142" s="37"/>
      <c r="D142" s="37">
        <f t="shared" si="40"/>
        <v>-100</v>
      </c>
      <c r="E142" s="37">
        <f t="shared" ref="E142:E143" si="45">((C142/C$131)-1)*100</f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25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43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">
      <c r="A127" s="11"/>
      <c r="B127" s="12" t="s">
        <v>58</v>
      </c>
      <c r="C127" s="33">
        <v>2301.19</v>
      </c>
      <c r="D127" s="34">
        <f t="shared" ref="D127:D143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3" si="40">((C129/C117)-1)*100</f>
        <v>2.2966979684253985</v>
      </c>
    </row>
    <row r="130" spans="1:6" x14ac:dyDescent="0.2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x14ac:dyDescent="0.2">
      <c r="A139" s="11"/>
      <c r="B139" s="12" t="s">
        <v>58</v>
      </c>
      <c r="C139" s="37">
        <v>2399.52</v>
      </c>
      <c r="D139" s="37">
        <f>((C139/C138)-1)*100</f>
        <v>0.81762644639211679</v>
      </c>
      <c r="E139" s="37">
        <f>((C139/C$131)-1)*100</f>
        <v>4.343288514724053</v>
      </c>
      <c r="F139" s="37">
        <f>((C139/C127)-1)*100</f>
        <v>4.2730065748590951</v>
      </c>
    </row>
    <row r="140" spans="1:6" x14ac:dyDescent="0.2">
      <c r="A140" s="11"/>
      <c r="B140" s="12" t="s">
        <v>59</v>
      </c>
      <c r="C140" s="37">
        <v>2440.6799999999998</v>
      </c>
      <c r="D140" s="37">
        <f>((C140/C139)-1)*100</f>
        <v>1.7153430686137172</v>
      </c>
      <c r="E140" s="37">
        <f>((C140/C$131)-1)*100</f>
        <v>6.1331338818249703</v>
      </c>
      <c r="F140" s="37">
        <f>((C140/C128)-1)*100</f>
        <v>5.8477604690698293</v>
      </c>
    </row>
    <row r="141" spans="1:6" x14ac:dyDescent="0.2">
      <c r="A141" s="11"/>
      <c r="B141" s="12" t="s">
        <v>60</v>
      </c>
      <c r="C141" s="37">
        <v>2456.44</v>
      </c>
      <c r="D141" s="37">
        <f>((C141/C140)-1)*100</f>
        <v>0.64572168412082576</v>
      </c>
      <c r="E141" s="37">
        <f>((C141/C$131)-1)*100</f>
        <v>6.8184585413369136</v>
      </c>
      <c r="F141" s="37">
        <f>((C141/C129)-1)*100</f>
        <v>6.8184585413369136</v>
      </c>
    </row>
    <row r="142" spans="1:6" hidden="1" x14ac:dyDescent="0.2">
      <c r="A142" s="11"/>
      <c r="B142" s="12" t="s">
        <v>3</v>
      </c>
      <c r="C142" s="37"/>
      <c r="D142" s="37">
        <f t="shared" si="39"/>
        <v>-100</v>
      </c>
      <c r="E142" s="37">
        <f t="shared" ref="E142:E143" si="44">((C142/C$131)-1)*100</f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6" x14ac:dyDescent="0.2">
      <c r="A145" s="26" t="s">
        <v>27</v>
      </c>
    </row>
    <row r="146" spans="1:6" x14ac:dyDescent="0.2">
      <c r="A146" s="26" t="s">
        <v>24</v>
      </c>
    </row>
    <row r="147" spans="1:6" x14ac:dyDescent="0.2">
      <c r="A147" s="27" t="s">
        <v>31</v>
      </c>
      <c r="B147" s="22"/>
      <c r="C147" s="17"/>
      <c r="D147" s="17"/>
      <c r="E147" s="17"/>
      <c r="F147" s="17"/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44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">
      <c r="A128" s="11"/>
      <c r="B128" s="12" t="s">
        <v>59</v>
      </c>
      <c r="C128" s="33">
        <v>1699.0600000000002</v>
      </c>
      <c r="D128" s="34">
        <f t="shared" ref="D128:D143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3" si="41">((C129/C117)-1)*100</f>
        <v>6.4184361603449647</v>
      </c>
    </row>
    <row r="130" spans="1:6" x14ac:dyDescent="0.2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x14ac:dyDescent="0.2">
      <c r="A139" s="11"/>
      <c r="B139" s="12" t="s">
        <v>58</v>
      </c>
      <c r="C139" s="37">
        <v>1780.98</v>
      </c>
      <c r="D139" s="37">
        <f>((C139/C138)-1)*100</f>
        <v>0</v>
      </c>
      <c r="E139" s="37">
        <f>((C139/C$131)-1)*100</f>
        <v>5.2551327967093497</v>
      </c>
      <c r="F139" s="37">
        <f>((C139/C127)-1)*100</f>
        <v>4.8251912889935245</v>
      </c>
    </row>
    <row r="140" spans="1:6" x14ac:dyDescent="0.2">
      <c r="A140" s="11"/>
      <c r="B140" s="12" t="s">
        <v>59</v>
      </c>
      <c r="C140" s="37">
        <v>1781.54</v>
      </c>
      <c r="D140" s="37">
        <f>((C140/C139)-1)*100</f>
        <v>3.1443362643046591E-2</v>
      </c>
      <c r="E140" s="37">
        <f>((C140/C$131)-1)*100</f>
        <v>5.2882285498150106</v>
      </c>
      <c r="F140" s="37">
        <f>((C140/C128)-1)*100</f>
        <v>4.8544489305851313</v>
      </c>
    </row>
    <row r="141" spans="1:6" x14ac:dyDescent="0.2">
      <c r="A141" s="11"/>
      <c r="B141" s="12" t="s">
        <v>60</v>
      </c>
      <c r="C141" s="37">
        <v>1779.72</v>
      </c>
      <c r="D141" s="37">
        <f>((C141/C140)-1)*100</f>
        <v>-0.10215880642590047</v>
      </c>
      <c r="E141" s="37">
        <f>((C141/C$131)-1)*100</f>
        <v>5.1806673522215574</v>
      </c>
      <c r="F141" s="37">
        <f>((C141/C129)-1)*100</f>
        <v>4.8145726956306589</v>
      </c>
    </row>
    <row r="142" spans="1:6" hidden="1" x14ac:dyDescent="0.2">
      <c r="A142" s="11"/>
      <c r="B142" s="12" t="s">
        <v>3</v>
      </c>
      <c r="C142" s="37"/>
      <c r="D142" s="37">
        <f t="shared" si="40"/>
        <v>-100</v>
      </c>
      <c r="E142" s="37">
        <f t="shared" ref="E142:E143" si="45">((C142/C$131)-1)*100</f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23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7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16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">
      <c r="A127" s="11"/>
      <c r="B127" s="12" t="s">
        <v>58</v>
      </c>
      <c r="C127" s="33">
        <v>1980.26</v>
      </c>
      <c r="D127" s="34">
        <f t="shared" ref="D127:D143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3" si="40">((C129/C117)-1)*100</f>
        <v>2.2228658315835315</v>
      </c>
    </row>
    <row r="130" spans="1:6" x14ac:dyDescent="0.2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">
      <c r="A138" s="11"/>
      <c r="B138" s="12" t="s">
        <v>57</v>
      </c>
      <c r="C138" s="37">
        <v>2275.0700000000002</v>
      </c>
      <c r="D138" s="37">
        <f>((C138/C137)-1)*100</f>
        <v>2.3787130829219683</v>
      </c>
      <c r="E138" s="37">
        <f>((C138/C$131)-1)*100</f>
        <v>13.752931235343823</v>
      </c>
      <c r="F138" s="37">
        <f>((C138/C126)-1)*100</f>
        <v>15.408457277357313</v>
      </c>
    </row>
    <row r="139" spans="1:6" x14ac:dyDescent="0.2">
      <c r="A139" s="11"/>
      <c r="B139" s="12" t="s">
        <v>58</v>
      </c>
      <c r="C139" s="37">
        <v>2243.65</v>
      </c>
      <c r="D139" s="37">
        <f>((C139/C138)-1)*100</f>
        <v>-1.3810564070556142</v>
      </c>
      <c r="E139" s="37">
        <f>((C139/C$131)-1)*100</f>
        <v>12.18193909030456</v>
      </c>
      <c r="F139" s="37">
        <f>((C139/C127)-1)*100</f>
        <v>13.300778685627135</v>
      </c>
    </row>
    <row r="140" spans="1:6" x14ac:dyDescent="0.2">
      <c r="A140" s="11"/>
      <c r="B140" s="12" t="s">
        <v>59</v>
      </c>
      <c r="C140" s="37">
        <v>2276.25</v>
      </c>
      <c r="D140" s="37">
        <f>((C140/C139)-1)*100</f>
        <v>1.4529895482807031</v>
      </c>
      <c r="E140" s="37">
        <f>((C140/C$131)-1)*100</f>
        <v>13.811930940345295</v>
      </c>
      <c r="F140" s="37">
        <f>((C140/C128)-1)*100</f>
        <v>12.118391110323024</v>
      </c>
    </row>
    <row r="141" spans="1:6" ht="12" customHeight="1" x14ac:dyDescent="0.2">
      <c r="A141" s="40"/>
      <c r="B141" s="41" t="s">
        <v>60</v>
      </c>
      <c r="C141" s="44">
        <v>2456.85</v>
      </c>
      <c r="D141" s="44">
        <f>((C141/C140)-1)*100</f>
        <v>7.9341021416803992</v>
      </c>
      <c r="E141" s="44">
        <f>((C141/C$131)-1)*100</f>
        <v>22.841885790571048</v>
      </c>
      <c r="F141" s="44">
        <f>((C141/C129)-1)*100</f>
        <v>24.301803169206472</v>
      </c>
    </row>
    <row r="142" spans="1:6" hidden="1" x14ac:dyDescent="0.2">
      <c r="A142" s="11"/>
      <c r="B142" s="12" t="s">
        <v>3</v>
      </c>
      <c r="C142" s="37"/>
      <c r="D142" s="37">
        <f t="shared" si="39"/>
        <v>-100</v>
      </c>
      <c r="E142" s="37">
        <f t="shared" ref="E142:E143" si="44">((C142/C$131)-1)*100</f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6" zoomScaleNormal="100" zoomScaleSheetLayoutView="55" workbookViewId="0">
      <selection activeCell="H146" sqref="H146"/>
    </sheetView>
  </sheetViews>
  <sheetFormatPr defaultRowHeight="12.75" x14ac:dyDescent="0.2"/>
  <cols>
    <col min="1" max="1" width="9.7109375" style="24" customWidth="1"/>
    <col min="2" max="2" width="6.1406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15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">
      <c r="A127" s="11"/>
      <c r="B127" s="12" t="s">
        <v>58</v>
      </c>
      <c r="C127" s="33">
        <v>1826.15</v>
      </c>
      <c r="D127" s="34">
        <f t="shared" ref="D127:D143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3" si="43">((C129/C117)-1)*100</f>
        <v>2.3440042189831756</v>
      </c>
    </row>
    <row r="130" spans="1:6" x14ac:dyDescent="0.2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ht="17.25" customHeight="1" x14ac:dyDescent="0.2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">
      <c r="A138" s="11"/>
      <c r="B138" s="12" t="s">
        <v>57</v>
      </c>
      <c r="C138" s="37">
        <v>1874.63</v>
      </c>
      <c r="D138" s="37">
        <f t="shared" si="45"/>
        <v>0.42965590026842193</v>
      </c>
      <c r="E138" s="37">
        <f t="shared" si="46"/>
        <v>2.631723020322374</v>
      </c>
      <c r="F138" s="37">
        <f>((C138/C126)-1)*100</f>
        <v>2.7138239000602749</v>
      </c>
    </row>
    <row r="139" spans="1:6" x14ac:dyDescent="0.2">
      <c r="A139" s="11"/>
      <c r="B139" s="12" t="s">
        <v>58</v>
      </c>
      <c r="C139" s="37">
        <v>1881.33</v>
      </c>
      <c r="D139" s="37">
        <f>((C139/C138)-1)*100</f>
        <v>0.35740386102856014</v>
      </c>
      <c r="E139" s="37">
        <f>((C139/C$131)-1)*100</f>
        <v>2.9985327610371426</v>
      </c>
      <c r="F139" s="37">
        <f>((C139/C127)-1)*100</f>
        <v>3.0216575856309547</v>
      </c>
    </row>
    <row r="140" spans="1:6" x14ac:dyDescent="0.2">
      <c r="A140" s="11"/>
      <c r="B140" s="12" t="s">
        <v>59</v>
      </c>
      <c r="C140" s="37">
        <v>1887.93</v>
      </c>
      <c r="D140" s="37">
        <f>((C140/C139)-1)*100</f>
        <v>0.35081564637784446</v>
      </c>
      <c r="E140" s="37">
        <f>((C140/C$131)-1)*100</f>
        <v>3.3598677295024526</v>
      </c>
      <c r="F140" s="37">
        <f>((C140/C128)-1)*100</f>
        <v>3.4380170722887682</v>
      </c>
    </row>
    <row r="141" spans="1:6" x14ac:dyDescent="0.2">
      <c r="A141" s="40"/>
      <c r="B141" s="41" t="s">
        <v>60</v>
      </c>
      <c r="C141" s="44">
        <v>1895.43</v>
      </c>
      <c r="D141" s="44">
        <f>((C141/C140)-1)*100</f>
        <v>0.39726049164958699</v>
      </c>
      <c r="E141" s="44">
        <f>((C141/C$131)-1)*100</f>
        <v>3.7704756482130453</v>
      </c>
      <c r="F141" s="44">
        <f>((C141/C129)-1)*100</f>
        <v>3.9047253590615005</v>
      </c>
    </row>
    <row r="142" spans="1:6" hidden="1" x14ac:dyDescent="0.2">
      <c r="A142" s="11"/>
      <c r="B142" s="12" t="s">
        <v>3</v>
      </c>
      <c r="C142" s="37"/>
      <c r="D142" s="37">
        <f t="shared" si="42"/>
        <v>-100</v>
      </c>
      <c r="E142" s="37">
        <f t="shared" ref="E142:E143" si="47">((C142/C$131)-1)*100</f>
        <v>-100</v>
      </c>
      <c r="F142" s="37">
        <f t="shared" si="43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2"/>
        <v>#DIV/0!</v>
      </c>
      <c r="E143" s="44">
        <f t="shared" si="47"/>
        <v>-100</v>
      </c>
      <c r="F143" s="37">
        <f t="shared" si="43"/>
        <v>-100</v>
      </c>
    </row>
    <row r="144" spans="1:6" x14ac:dyDescent="0.2">
      <c r="A144" s="27" t="s">
        <v>31</v>
      </c>
      <c r="B144" s="19"/>
      <c r="C144" s="20"/>
      <c r="D144" s="20"/>
      <c r="E144" s="20"/>
      <c r="F144" s="23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7" zoomScaleNormal="100" zoomScaleSheetLayoutView="55" workbookViewId="0">
      <selection activeCell="H146" sqref="H146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61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">
      <c r="A127" s="11"/>
      <c r="B127" s="12" t="s">
        <v>58</v>
      </c>
      <c r="C127" s="37">
        <v>2570.58</v>
      </c>
      <c r="D127" s="37">
        <f t="shared" ref="D127:D143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">
      <c r="A138" s="11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x14ac:dyDescent="0.2">
      <c r="A139" s="11"/>
      <c r="B139" s="12" t="s">
        <v>58</v>
      </c>
      <c r="C139" s="37">
        <v>2647.62</v>
      </c>
      <c r="D139" s="37">
        <f>((C139/C138)-1)*100</f>
        <v>0.86939957330081086</v>
      </c>
      <c r="E139" s="37">
        <f>((C139/C$131)-1)*100</f>
        <v>3.0034002225317158</v>
      </c>
      <c r="F139" s="37">
        <f>((C139/C127)-1)*100</f>
        <v>2.9969890063721083</v>
      </c>
    </row>
    <row r="140" spans="1:6" x14ac:dyDescent="0.2">
      <c r="A140" s="11"/>
      <c r="B140" s="12" t="s">
        <v>59</v>
      </c>
      <c r="C140" s="37">
        <v>2652.12</v>
      </c>
      <c r="D140" s="37">
        <f>((C140/C139)-1)*100</f>
        <v>0.16996396763886423</v>
      </c>
      <c r="E140" s="37">
        <f>((C140/C$131)-1)*100</f>
        <v>3.17846888835287</v>
      </c>
      <c r="F140" s="37">
        <f>((C140/C128)-1)*100</f>
        <v>3.0822210648238091</v>
      </c>
    </row>
    <row r="141" spans="1:6" x14ac:dyDescent="0.2">
      <c r="A141" s="40"/>
      <c r="B141" s="12" t="s">
        <v>60</v>
      </c>
      <c r="C141" s="37">
        <v>2669.24</v>
      </c>
      <c r="D141" s="37">
        <f>((C141/C140)-1)*100</f>
        <v>0.64552131879400676</v>
      </c>
      <c r="E141" s="37">
        <f>((C141/C$131)-1)*100</f>
        <v>3.8445079014324479</v>
      </c>
      <c r="F141" s="37">
        <f>((C141/C129)-1)*100</f>
        <v>3.7464290572711167</v>
      </c>
    </row>
    <row r="142" spans="1:6" hidden="1" x14ac:dyDescent="0.2">
      <c r="A142" s="11"/>
      <c r="B142" s="12" t="s">
        <v>3</v>
      </c>
      <c r="C142" s="37"/>
      <c r="D142" s="37">
        <f t="shared" si="37"/>
        <v>-100</v>
      </c>
      <c r="E142" s="37">
        <f t="shared" ref="E142:E143" si="41">((C142/C$131)-1)*100</f>
        <v>-100</v>
      </c>
      <c r="F142" s="37">
        <f t="shared" ref="F142:F143" si="42">((C142/C130)-1)*100</f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39" t="s">
        <v>63</v>
      </c>
      <c r="B144" s="19"/>
      <c r="C144" s="20"/>
      <c r="D144" s="20"/>
      <c r="E144" s="20"/>
      <c r="F144" s="20"/>
    </row>
    <row r="145" spans="1:6" x14ac:dyDescent="0.2">
      <c r="A145" s="39" t="s">
        <v>64</v>
      </c>
      <c r="B145" s="22"/>
      <c r="C145" s="17"/>
      <c r="D145" s="17"/>
      <c r="E145" s="17"/>
      <c r="F145" s="17"/>
    </row>
    <row r="146" spans="1:6" x14ac:dyDescent="0.2">
      <c r="A146" s="21" t="s">
        <v>65</v>
      </c>
      <c r="B146" s="22"/>
      <c r="C146" s="17"/>
      <c r="D146" s="17"/>
      <c r="E146" s="17"/>
      <c r="F146" s="17"/>
    </row>
    <row r="147" spans="1:6" x14ac:dyDescent="0.2">
      <c r="A147" s="21" t="s">
        <v>66</v>
      </c>
      <c r="B147" s="22"/>
      <c r="C147" s="17"/>
      <c r="D147" s="17"/>
      <c r="E147" s="17"/>
      <c r="F147" s="17"/>
    </row>
    <row r="148" spans="1:6" x14ac:dyDescent="0.2">
      <c r="A148" s="27" t="s">
        <v>31</v>
      </c>
    </row>
    <row r="149" spans="1:6" x14ac:dyDescent="0.2">
      <c r="A149" s="27" t="s">
        <v>32</v>
      </c>
    </row>
    <row r="150" spans="1:6" x14ac:dyDescent="0.2">
      <c r="A150" s="28" t="s">
        <v>28</v>
      </c>
    </row>
    <row r="151" spans="1:6" x14ac:dyDescent="0.2">
      <c r="A151" s="28" t="s">
        <v>29</v>
      </c>
    </row>
    <row r="152" spans="1:6" x14ac:dyDescent="0.2">
      <c r="A152" s="28" t="s">
        <v>30</v>
      </c>
    </row>
    <row r="153" spans="1:6" x14ac:dyDescent="0.2">
      <c r="A153" s="28" t="s">
        <v>50</v>
      </c>
    </row>
    <row r="154" spans="1:6" x14ac:dyDescent="0.2">
      <c r="A154" s="29" t="s">
        <v>49</v>
      </c>
    </row>
    <row r="155" spans="1:6" x14ac:dyDescent="0.2">
      <c r="A155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7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">
      <c r="A129" s="11"/>
      <c r="B129" s="12" t="s">
        <v>60</v>
      </c>
      <c r="C129" s="33">
        <v>1777.4</v>
      </c>
      <c r="D129" s="34">
        <f t="shared" ref="D129:D143" si="38">((C129/C128)-1)*100</f>
        <v>0.15834643495118428</v>
      </c>
      <c r="E129" s="34">
        <f t="shared" si="37"/>
        <v>-1.8124968926257146</v>
      </c>
      <c r="F129" s="34">
        <f t="shared" ref="F129:F143" si="39">((C129/C117)-1)*100</f>
        <v>-1.032328474225197</v>
      </c>
    </row>
    <row r="130" spans="1:6" x14ac:dyDescent="0.2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">
      <c r="A138" s="11"/>
      <c r="B138" s="12" t="s">
        <v>57</v>
      </c>
      <c r="C138" s="37">
        <v>1836.6299999999999</v>
      </c>
      <c r="D138" s="37">
        <f>((C138/C137)-1)*100</f>
        <v>1.1872754919893369</v>
      </c>
      <c r="E138" s="37">
        <f>((C138/C$131)-1)*100</f>
        <v>3.5135180832896573</v>
      </c>
      <c r="F138" s="37">
        <f>((C138/C126)-1)*100</f>
        <v>3.2290156139344939</v>
      </c>
    </row>
    <row r="139" spans="1:6" x14ac:dyDescent="0.2">
      <c r="A139" s="11"/>
      <c r="B139" s="12" t="s">
        <v>58</v>
      </c>
      <c r="C139" s="37">
        <v>1841.57</v>
      </c>
      <c r="D139" s="37">
        <f>((C139/C138)-1)*100</f>
        <v>0.26897088689610271</v>
      </c>
      <c r="E139" s="37">
        <f>((C139/C$131)-1)*100</f>
        <v>3.7919393109356436</v>
      </c>
      <c r="F139" s="37">
        <f>((C139/C127)-1)*100</f>
        <v>3.7597755290617707</v>
      </c>
    </row>
    <row r="140" spans="1:6" x14ac:dyDescent="0.2">
      <c r="A140" s="11"/>
      <c r="B140" s="12" t="s">
        <v>59</v>
      </c>
      <c r="C140" s="37">
        <v>1851.73</v>
      </c>
      <c r="D140" s="37">
        <f>((C140/C139)-1)*100</f>
        <v>0.55170316632005001</v>
      </c>
      <c r="E140" s="37">
        <f>((C140/C$131)-1)*100</f>
        <v>4.364562726499055</v>
      </c>
      <c r="F140" s="37">
        <f>((C140/C128)-1)*100</f>
        <v>4.3469195701542285</v>
      </c>
    </row>
    <row r="141" spans="1:6" x14ac:dyDescent="0.2">
      <c r="A141" s="40"/>
      <c r="B141" s="41" t="s">
        <v>60</v>
      </c>
      <c r="C141" s="44">
        <v>1842.39</v>
      </c>
      <c r="D141" s="44">
        <f>((C141/C140)-1)*100</f>
        <v>-0.50439318907183894</v>
      </c>
      <c r="E141" s="44">
        <f>((C141/C$131)-1)*100</f>
        <v>3.8381549803019777</v>
      </c>
      <c r="F141" s="44">
        <f>((C141/C129)-1)*100</f>
        <v>3.6564644987059802</v>
      </c>
    </row>
    <row r="142" spans="1:6" hidden="1" x14ac:dyDescent="0.2">
      <c r="A142" s="11"/>
      <c r="B142" s="12" t="s">
        <v>3</v>
      </c>
      <c r="C142" s="37"/>
      <c r="D142" s="37">
        <f t="shared" si="38"/>
        <v>-100</v>
      </c>
      <c r="E142" s="37">
        <f t="shared" ref="E142:E143" si="43">((C142/C$131)-1)*100</f>
        <v>-100</v>
      </c>
      <c r="F142" s="37">
        <f t="shared" si="39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8"/>
        <v>#DIV/0!</v>
      </c>
      <c r="E143" s="44">
        <f t="shared" si="43"/>
        <v>-100</v>
      </c>
      <c r="F143" s="37">
        <f t="shared" si="39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7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8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">
      <c r="A127" s="11"/>
      <c r="B127" s="12" t="s">
        <v>58</v>
      </c>
      <c r="C127" s="33">
        <v>1682.83</v>
      </c>
      <c r="D127" s="34">
        <f t="shared" ref="D127:D143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3" si="37">((C129/C117)-1)*100</f>
        <v>6.9633422024943048</v>
      </c>
    </row>
    <row r="130" spans="1:6" x14ac:dyDescent="0.2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">
      <c r="A138" s="11"/>
      <c r="B138" s="12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x14ac:dyDescent="0.2">
      <c r="A139" s="11"/>
      <c r="B139" s="12" t="s">
        <v>58</v>
      </c>
      <c r="C139" s="37">
        <v>1788.08</v>
      </c>
      <c r="D139" s="37">
        <f>((C139/C138)-1)*100</f>
        <v>0.81698701503729598</v>
      </c>
      <c r="E139" s="37">
        <f>((C139/C$131)-1)*100</f>
        <v>4.2867641054952221</v>
      </c>
      <c r="F139" s="37">
        <f>((C139/C127)-1)*100</f>
        <v>6.2543453587112108</v>
      </c>
    </row>
    <row r="140" spans="1:6" x14ac:dyDescent="0.2">
      <c r="A140" s="11"/>
      <c r="B140" s="12" t="s">
        <v>59</v>
      </c>
      <c r="C140" s="37">
        <v>1803.76</v>
      </c>
      <c r="D140" s="37">
        <f>((C140/C139)-1)*100</f>
        <v>0.87691825869089524</v>
      </c>
      <c r="E140" s="37">
        <f>((C140/C$131)-1)*100</f>
        <v>5.2012737813342147</v>
      </c>
      <c r="F140" s="37">
        <f>((C140/C128)-1)*100</f>
        <v>6.5636335708293414</v>
      </c>
    </row>
    <row r="141" spans="1:6" x14ac:dyDescent="0.2">
      <c r="A141" s="40"/>
      <c r="B141" s="41" t="s">
        <v>60</v>
      </c>
      <c r="C141" s="37">
        <v>1816.82</v>
      </c>
      <c r="D141" s="37">
        <f>((C141/C140)-1)*100</f>
        <v>0.72404310994811372</v>
      </c>
      <c r="E141" s="37">
        <f>((C141/C$131)-1)*100</f>
        <v>5.9629763557256021</v>
      </c>
      <c r="F141" s="37">
        <f>((C141/C129)-1)*100</f>
        <v>7.0947738231375901</v>
      </c>
    </row>
    <row r="142" spans="1:6" hidden="1" x14ac:dyDescent="0.2">
      <c r="A142" s="11"/>
      <c r="B142" s="12" t="s">
        <v>3</v>
      </c>
      <c r="C142" s="37"/>
      <c r="D142" s="37">
        <f t="shared" si="36"/>
        <v>-100</v>
      </c>
      <c r="E142" s="37">
        <f t="shared" ref="E142:E143" si="41">((C142/C$131)-1)*100</f>
        <v>-100</v>
      </c>
      <c r="F142" s="37">
        <f t="shared" si="37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41"/>
        <v>-100</v>
      </c>
      <c r="F143" s="37">
        <f t="shared" si="37"/>
        <v>-100</v>
      </c>
    </row>
    <row r="144" spans="1:6" x14ac:dyDescent="0.2">
      <c r="A144" s="27" t="s">
        <v>31</v>
      </c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9"/>
    </row>
    <row r="153" spans="1:1" x14ac:dyDescent="0.2">
      <c r="A153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3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">
      <c r="A127" s="11"/>
      <c r="B127" s="12" t="s">
        <v>58</v>
      </c>
      <c r="C127" s="33">
        <v>1891.87</v>
      </c>
      <c r="D127" s="34">
        <f t="shared" ref="D127:D143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3" si="38">((C129/C117)-1)*100</f>
        <v>8.5957920416411362</v>
      </c>
    </row>
    <row r="130" spans="1:6" x14ac:dyDescent="0.2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">
      <c r="A138" s="11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x14ac:dyDescent="0.2">
      <c r="A139" s="11"/>
      <c r="B139" s="12" t="s">
        <v>58</v>
      </c>
      <c r="C139" s="37">
        <v>1994.15</v>
      </c>
      <c r="D139" s="37">
        <f>((C139/C138)-1)*100</f>
        <v>0.31742997424339947</v>
      </c>
      <c r="E139" s="37">
        <f>((C139/C$131)-1)*100</f>
        <v>3.3034946487220163</v>
      </c>
      <c r="F139" s="37">
        <f>((C139/C127)-1)*100</f>
        <v>5.4062911299402217</v>
      </c>
    </row>
    <row r="140" spans="1:6" x14ac:dyDescent="0.2">
      <c r="A140" s="11"/>
      <c r="B140" s="12" t="s">
        <v>59</v>
      </c>
      <c r="C140" s="37">
        <v>2011.82</v>
      </c>
      <c r="D140" s="37">
        <f>((C140/C139)-1)*100</f>
        <v>0.8860918185693123</v>
      </c>
      <c r="E140" s="37">
        <f>((C140/C$131)-1)*100</f>
        <v>4.2188584631005277</v>
      </c>
      <c r="F140" s="37">
        <f>((C140/C128)-1)*100</f>
        <v>4.4309251165349783</v>
      </c>
    </row>
    <row r="141" spans="1:6" x14ac:dyDescent="0.2">
      <c r="A141" s="40"/>
      <c r="B141" s="12" t="s">
        <v>60</v>
      </c>
      <c r="C141" s="37">
        <v>2031.71</v>
      </c>
      <c r="D141" s="37">
        <f>((C141/C140)-1)*100</f>
        <v>0.98865703691186635</v>
      </c>
      <c r="E141" s="37">
        <f>((C141/C$131)-1)*100</f>
        <v>5.2492255410851785</v>
      </c>
      <c r="F141" s="37">
        <f>((C141/C129)-1)*100</f>
        <v>5.1647834031253614</v>
      </c>
    </row>
    <row r="142" spans="1:6" hidden="1" x14ac:dyDescent="0.2">
      <c r="A142" s="11"/>
      <c r="B142" s="12" t="s">
        <v>3</v>
      </c>
      <c r="C142" s="37"/>
      <c r="D142" s="37">
        <f t="shared" si="37"/>
        <v>-100</v>
      </c>
      <c r="E142" s="37">
        <f t="shared" ref="E142:E143" si="42">((C142/C$131)-1)*100</f>
        <v>-100</v>
      </c>
      <c r="F142" s="37">
        <f t="shared" si="38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2"/>
        <v>-100</v>
      </c>
      <c r="F143" s="37">
        <f t="shared" si="38"/>
        <v>-100</v>
      </c>
    </row>
    <row r="144" spans="1:6" x14ac:dyDescent="0.2">
      <c r="A144" s="27" t="s">
        <v>31</v>
      </c>
      <c r="B144" s="16"/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4"/>
  <sheetViews>
    <sheetView showGridLines="0" topLeftCell="A122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41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">
      <c r="A127" s="11"/>
      <c r="B127" s="12" t="s">
        <v>58</v>
      </c>
      <c r="C127" s="33">
        <v>2331.9299999999998</v>
      </c>
      <c r="D127" s="34">
        <f t="shared" ref="D127:D143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3" si="37">((C129/C117)-1)*100</f>
        <v>5.2467709590442446</v>
      </c>
    </row>
    <row r="130" spans="1:6" x14ac:dyDescent="0.2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x14ac:dyDescent="0.2">
      <c r="A139" s="11"/>
      <c r="B139" s="12" t="s">
        <v>58</v>
      </c>
      <c r="C139" s="37">
        <v>2425.4</v>
      </c>
      <c r="D139" s="37">
        <f>((C139/C138)-1)*100</f>
        <v>0.10152954674900183</v>
      </c>
      <c r="E139" s="37">
        <f>((C139/C$131)-1)*100</f>
        <v>3.2621190575532699</v>
      </c>
      <c r="F139" s="37">
        <f>((C139/C127)-1)*100</f>
        <v>4.0082678296518459</v>
      </c>
    </row>
    <row r="140" spans="1:6" x14ac:dyDescent="0.2">
      <c r="A140" s="11"/>
      <c r="B140" s="12" t="s">
        <v>59</v>
      </c>
      <c r="C140" s="37">
        <v>2428.46</v>
      </c>
      <c r="D140" s="37">
        <f>((C140/C139)-1)*100</f>
        <v>0.12616475632885038</v>
      </c>
      <c r="E140" s="37">
        <f>((C140/C$131)-1)*100</f>
        <v>3.3923994584422523</v>
      </c>
      <c r="F140" s="37">
        <f>((C140/C128)-1)*100</f>
        <v>3.8566809791812817</v>
      </c>
    </row>
    <row r="141" spans="1:6" x14ac:dyDescent="0.2">
      <c r="A141" s="11"/>
      <c r="B141" s="12" t="s">
        <v>60</v>
      </c>
      <c r="C141" s="37">
        <v>2436.71</v>
      </c>
      <c r="D141" s="37">
        <f>((C141/C140)-1)*100</f>
        <v>0.3397214695733064</v>
      </c>
      <c r="E141" s="37">
        <f>((C141/C$131)-1)*100</f>
        <v>3.7436456373095783</v>
      </c>
      <c r="F141" s="37">
        <f>((C141/C129)-1)*100</f>
        <v>3.8692379174232849</v>
      </c>
    </row>
    <row r="142" spans="1:6" hidden="1" x14ac:dyDescent="0.2">
      <c r="A142" s="11"/>
      <c r="B142" s="12" t="s">
        <v>3</v>
      </c>
      <c r="C142" s="37"/>
      <c r="D142" s="37">
        <f t="shared" si="36"/>
        <v>-100</v>
      </c>
      <c r="E142" s="37">
        <f t="shared" ref="E142:E143" si="41">((C142/C$131)-1)*100</f>
        <v>-100</v>
      </c>
      <c r="F142" s="37">
        <f t="shared" si="37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41"/>
        <v>-100</v>
      </c>
      <c r="F143" s="37">
        <f t="shared" si="37"/>
        <v>-100</v>
      </c>
    </row>
    <row r="144" spans="1:6" x14ac:dyDescent="0.2">
      <c r="A144" s="18" t="s">
        <v>47</v>
      </c>
      <c r="B144" s="19"/>
      <c r="C144" s="20"/>
      <c r="D144" s="20"/>
      <c r="E144" s="20"/>
      <c r="F144" s="20"/>
    </row>
    <row r="145" spans="1:6" x14ac:dyDescent="0.2">
      <c r="A145" s="21" t="s">
        <v>45</v>
      </c>
      <c r="B145" s="22"/>
      <c r="C145" s="17"/>
      <c r="D145" s="17"/>
      <c r="E145" s="17"/>
      <c r="F145" s="17"/>
    </row>
    <row r="146" spans="1:6" x14ac:dyDescent="0.2">
      <c r="A146" s="21" t="s">
        <v>66</v>
      </c>
      <c r="B146" s="22"/>
      <c r="C146" s="17"/>
      <c r="D146" s="17"/>
      <c r="E146" s="17"/>
      <c r="F146" s="17"/>
    </row>
    <row r="147" spans="1:6" x14ac:dyDescent="0.2">
      <c r="A147" s="27" t="s">
        <v>31</v>
      </c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6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">
      <c r="A127" s="11"/>
      <c r="B127" s="12" t="s">
        <v>58</v>
      </c>
      <c r="C127" s="33">
        <v>2210.9899999999998</v>
      </c>
      <c r="D127" s="34">
        <f t="shared" ref="D127:D143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">
      <c r="A138" s="11"/>
      <c r="B138" s="12" t="s">
        <v>57</v>
      </c>
      <c r="C138" s="37">
        <v>2282.7000000000003</v>
      </c>
      <c r="D138" s="37">
        <f>((C138/C137)-1)*100</f>
        <v>2.1730859611037934</v>
      </c>
      <c r="E138" s="37">
        <f>((C138/C$131)-1)*100</f>
        <v>2.7659976769941474</v>
      </c>
      <c r="F138" s="37">
        <f>((C138/C126)-1)*100</f>
        <v>3.454839630722395</v>
      </c>
    </row>
    <row r="139" spans="1:6" x14ac:dyDescent="0.2">
      <c r="A139" s="11"/>
      <c r="B139" s="12" t="s">
        <v>58</v>
      </c>
      <c r="C139" s="37">
        <v>2313.63</v>
      </c>
      <c r="D139" s="37">
        <f>((C139/C138)-1)*100</f>
        <v>1.3549743724536656</v>
      </c>
      <c r="E139" s="37">
        <f>((C139/C$131)-1)*100</f>
        <v>4.1584506091137508</v>
      </c>
      <c r="F139" s="37">
        <f>((C139/C127)-1)*100</f>
        <v>4.6422643250308759</v>
      </c>
    </row>
    <row r="140" spans="1:6" x14ac:dyDescent="0.2">
      <c r="A140" s="11"/>
      <c r="B140" s="12" t="s">
        <v>59</v>
      </c>
      <c r="C140" s="37">
        <v>2314.7199999999998</v>
      </c>
      <c r="D140" s="37">
        <f>((C140/C139)-1)*100</f>
        <v>4.7112113864344884E-2</v>
      </c>
      <c r="E140" s="37">
        <f>((C140/C$131)-1)*100</f>
        <v>4.2075218569640471</v>
      </c>
      <c r="F140" s="37">
        <f>((C140/C128)-1)*100</f>
        <v>4.3719789336988502</v>
      </c>
    </row>
    <row r="141" spans="1:6" x14ac:dyDescent="0.2">
      <c r="A141" s="40"/>
      <c r="B141" s="41" t="s">
        <v>60</v>
      </c>
      <c r="C141" s="44">
        <v>2323.2199999999998</v>
      </c>
      <c r="D141" s="44">
        <f>((C141/C140)-1)*100</f>
        <v>0.36721504112808834</v>
      </c>
      <c r="E141" s="44">
        <f>((C141/C$131)-1)*100</f>
        <v>4.5901875512096568</v>
      </c>
      <c r="F141" s="44">
        <f>((C141/C129)-1)*100</f>
        <v>4.8266215454032535</v>
      </c>
    </row>
    <row r="142" spans="1:6" hidden="1" x14ac:dyDescent="0.2">
      <c r="A142" s="11"/>
      <c r="B142" s="12" t="s">
        <v>3</v>
      </c>
      <c r="C142" s="37"/>
      <c r="D142" s="37">
        <f t="shared" si="37"/>
        <v>-100</v>
      </c>
      <c r="E142" s="37">
        <f t="shared" ref="E142:E143" si="41">((C142/C$131)-1)*100</f>
        <v>-100</v>
      </c>
      <c r="F142" s="37">
        <f t="shared" ref="F142:F143" si="42">((C142/C130)-1)*100</f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2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26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">
      <c r="A127" s="11"/>
      <c r="B127" s="12" t="s">
        <v>58</v>
      </c>
      <c r="C127" s="33">
        <v>1450.61</v>
      </c>
      <c r="D127" s="34">
        <f t="shared" ref="D127:D143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">
      <c r="A138" s="11"/>
      <c r="B138" s="12" t="s">
        <v>57</v>
      </c>
      <c r="C138" s="37">
        <v>1502.32</v>
      </c>
      <c r="D138" s="37">
        <f>((C138/C137)-1)*100</f>
        <v>1.1710989743624278</v>
      </c>
      <c r="E138" s="37">
        <f>((C138/C$131)-1)*100</f>
        <v>1.334196716446101</v>
      </c>
      <c r="F138" s="37">
        <f>((C138/C126)-1)*100</f>
        <v>2.6602614477343689</v>
      </c>
    </row>
    <row r="139" spans="1:6" x14ac:dyDescent="0.2">
      <c r="A139" s="11"/>
      <c r="B139" s="12" t="s">
        <v>58</v>
      </c>
      <c r="C139" s="37">
        <v>1511.9</v>
      </c>
      <c r="D139" s="37">
        <f>((C139/C138)-1)*100</f>
        <v>0.63768038766709445</v>
      </c>
      <c r="E139" s="37">
        <f>((C139/C$131)-1)*100</f>
        <v>1.9803850149068492</v>
      </c>
      <c r="F139" s="37">
        <f>((C139/C127)-1)*100</f>
        <v>4.2251190878320299</v>
      </c>
    </row>
    <row r="140" spans="1:6" x14ac:dyDescent="0.2">
      <c r="A140" s="11"/>
      <c r="B140" s="12" t="s">
        <v>59</v>
      </c>
      <c r="C140" s="37">
        <v>1529.4</v>
      </c>
      <c r="D140" s="37">
        <f>((C140/C139)-1)*100</f>
        <v>1.1574839605793974</v>
      </c>
      <c r="E140" s="37">
        <f>((C140/C$131)-1)*100</f>
        <v>3.1607916143915338</v>
      </c>
      <c r="F140" s="37">
        <f>((C140/C128)-1)*100</f>
        <v>4.3780924756867456</v>
      </c>
    </row>
    <row r="141" spans="1:6" x14ac:dyDescent="0.2">
      <c r="A141" s="40"/>
      <c r="B141" s="41" t="s">
        <v>60</v>
      </c>
      <c r="C141" s="44">
        <v>1531.99</v>
      </c>
      <c r="D141" s="44">
        <f>((C141/C140)-1)*100</f>
        <v>0.16934745651888683</v>
      </c>
      <c r="E141" s="44">
        <f>((C141/C$131)-1)*100</f>
        <v>3.3354917911152526</v>
      </c>
      <c r="F141" s="44">
        <f>((C141/C129)-1)*100</f>
        <v>3.3243407297497862</v>
      </c>
    </row>
    <row r="142" spans="1:6" hidden="1" x14ac:dyDescent="0.2">
      <c r="A142" s="11"/>
      <c r="B142" s="12" t="s">
        <v>3</v>
      </c>
      <c r="C142" s="37"/>
      <c r="D142" s="37">
        <f t="shared" si="36"/>
        <v>-100</v>
      </c>
      <c r="E142" s="37">
        <f t="shared" ref="E142:E143" si="39">((C142/C$131)-1)*100</f>
        <v>-100</v>
      </c>
      <c r="F142" s="37">
        <f t="shared" ref="F142:F143" si="40">((C142/C130)-1)*100</f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39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3" zoomScaleNormal="100" zoomScaleSheetLayoutView="55" workbookViewId="0">
      <selection activeCell="G141" sqref="G141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17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">
      <c r="A127" s="11"/>
      <c r="B127" s="12" t="s">
        <v>58</v>
      </c>
      <c r="C127" s="33">
        <v>1520.02</v>
      </c>
      <c r="D127" s="34">
        <f t="shared" ref="D127:D143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">
      <c r="A138" s="11"/>
      <c r="B138" s="12" t="s">
        <v>57</v>
      </c>
      <c r="C138" s="37">
        <v>1578.0700000000002</v>
      </c>
      <c r="D138" s="37">
        <f>((C138/C137)-1)*100</f>
        <v>0.10212755160297071</v>
      </c>
      <c r="E138" s="37">
        <f>((C138/C$131)-1)*100</f>
        <v>2.996423350041777</v>
      </c>
      <c r="F138" s="37">
        <f>((C138/C126)-1)*100</f>
        <v>3.6056855857925951</v>
      </c>
    </row>
    <row r="139" spans="1:6" x14ac:dyDescent="0.2">
      <c r="A139" s="11"/>
      <c r="B139" s="12" t="s">
        <v>58</v>
      </c>
      <c r="C139" s="37">
        <v>1582.22</v>
      </c>
      <c r="D139" s="37">
        <f>((C139/C138)-1)*100</f>
        <v>0.26297946225450897</v>
      </c>
      <c r="E139" s="37">
        <f>((C139/C$131)-1)*100</f>
        <v>3.2672827903091006</v>
      </c>
      <c r="F139" s="37">
        <f>((C139/C127)-1)*100</f>
        <v>4.0920514203760527</v>
      </c>
    </row>
    <row r="140" spans="1:6" x14ac:dyDescent="0.2">
      <c r="A140" s="11"/>
      <c r="B140" s="12" t="s">
        <v>59</v>
      </c>
      <c r="C140" s="37">
        <v>1582.77</v>
      </c>
      <c r="D140" s="37">
        <f>((C140/C139)-1)*100</f>
        <v>3.4761284777085066E-2</v>
      </c>
      <c r="E140" s="37">
        <f>((C140/C$131)-1)*100</f>
        <v>3.3031798245613864</v>
      </c>
      <c r="F140" s="37">
        <f>((C140/C128)-1)*100</f>
        <v>4.0071231904533544</v>
      </c>
    </row>
    <row r="141" spans="1:6" x14ac:dyDescent="0.2">
      <c r="A141" s="40"/>
      <c r="B141" s="41" t="s">
        <v>60</v>
      </c>
      <c r="C141" s="44">
        <v>1587.46</v>
      </c>
      <c r="D141" s="44">
        <f>((C141/C140)-1)*100</f>
        <v>0.29631595241255138</v>
      </c>
      <c r="E141" s="44">
        <f>((C141/C$131)-1)*100</f>
        <v>3.6092836257309857</v>
      </c>
      <c r="F141" s="44">
        <f>((C141/C129)-1)*100</f>
        <v>4.0848173306407221</v>
      </c>
    </row>
    <row r="142" spans="1:6" hidden="1" x14ac:dyDescent="0.2">
      <c r="A142" s="11"/>
      <c r="B142" s="12" t="s">
        <v>3</v>
      </c>
      <c r="C142" s="37"/>
      <c r="D142" s="37">
        <f t="shared" si="37"/>
        <v>-100</v>
      </c>
      <c r="E142" s="37">
        <f t="shared" ref="E142:E143" si="41">((C142/C$131)-1)*100</f>
        <v>-100</v>
      </c>
      <c r="F142" s="37">
        <f t="shared" ref="F142:F143" si="42">((C142/C130)-1)*100</f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27" t="s">
        <v>31</v>
      </c>
      <c r="B144" s="22"/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2015-02-26T14:26:03Z</cp:lastPrinted>
  <dcterms:created xsi:type="dcterms:W3CDTF">2000-02-08T16:13:42Z</dcterms:created>
  <dcterms:modified xsi:type="dcterms:W3CDTF">2024-12-12T14:57:01Z</dcterms:modified>
</cp:coreProperties>
</file>