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9666D3B9-C061-403A-853F-272091E59DA0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F154" i="3"/>
  <c r="F153" i="3"/>
  <c r="F152" i="3"/>
  <c r="F151" i="3"/>
  <c r="F150" i="3"/>
  <c r="F149" i="3"/>
  <c r="F148" i="3"/>
  <c r="F147" i="3"/>
  <c r="F146" i="3"/>
  <c r="F145" i="3"/>
  <c r="F144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D155" i="3"/>
  <c r="D154" i="3"/>
  <c r="D153" i="3"/>
  <c r="D152" i="3"/>
  <c r="D150" i="3"/>
  <c r="D149" i="3"/>
  <c r="D148" i="3"/>
  <c r="D147" i="3"/>
  <c r="D146" i="3"/>
  <c r="D145" i="3"/>
  <c r="D144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D155" i="23"/>
  <c r="D154" i="23"/>
  <c r="D153" i="23"/>
  <c r="D152" i="23"/>
  <c r="D150" i="23"/>
  <c r="D149" i="23"/>
  <c r="D148" i="23"/>
  <c r="D147" i="23"/>
  <c r="D146" i="23"/>
  <c r="D145" i="23"/>
  <c r="D144" i="23"/>
  <c r="D151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<sst xmlns="http://schemas.openxmlformats.org/spreadsheetml/2006/main" count="3943" uniqueCount="67">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</sst>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164" fontId="19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0" fontId="20" fillId="3" borderId="8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3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18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2" si="49">((C132/C$131)-1)*100</f>
        <v>-6.2884367372606498E-2</v>
      </c>
      <c r="F132" s="41">
        <f t="shared" ref="F132:F142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">
      <c r="A141" s="22"/>
      <c r="B141" s="23" t="s">
        <v>60</v>
      </c>
      <c r="C141" s="40">
        <v>971.02</v>
      </c>
      <c r="D141" s="40">
        <f t="shared" ref="D141:D155" si="52"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">
      <c r="A142" s="22"/>
      <c r="B142" s="23" t="s">
        <v>4</v>
      </c>
      <c r="C142" s="40">
        <v>971.6</v>
      </c>
      <c r="D142" s="40">
        <f t="shared" si="52"/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">
      <c r="A143" s="43"/>
      <c r="B143" s="44" t="s">
        <v>5</v>
      </c>
      <c r="C143" s="46">
        <v>977.27</v>
      </c>
      <c r="D143" s="46">
        <f t="shared" si="52"/>
        <v>0.58357348703168554</v>
      </c>
      <c r="E143" s="46">
        <f>((C143/C$131)-1)*100</f>
        <v>4.1610266139432639</v>
      </c>
      <c r="F143" s="46">
        <f t="shared" ref="F143:F155" si="53">((C143/C131)-1)*100</f>
        <v>4.1610266139432639</v>
      </c>
    </row>
    <row r="144" spans="1:6" x14ac:dyDescent="0.2">
      <c r="A144" s="50">
        <v>2025</v>
      </c>
      <c r="B144" s="51" t="s">
        <v>51</v>
      </c>
      <c r="C144" s="52">
        <v>974.26</v>
      </c>
      <c r="D144" s="52">
        <f t="shared" si="52"/>
        <v>-0.30800085953728296</v>
      </c>
      <c r="E144" s="52">
        <f t="shared" ref="E144:E155" si="54">((C144/C$143)-1)*100</f>
        <v>-0.30800085953728296</v>
      </c>
      <c r="F144" s="52">
        <f t="shared" si="53"/>
        <v>3.9055501045177188</v>
      </c>
    </row>
    <row r="145" spans="1:6" hidden="1" x14ac:dyDescent="0.2">
      <c r="A145" s="22"/>
      <c r="B145" s="23" t="s">
        <v>52</v>
      </c>
      <c r="C145" s="40"/>
      <c r="D145" s="40">
        <f t="shared" si="52"/>
        <v>-100</v>
      </c>
      <c r="E145" s="40">
        <f t="shared" si="54"/>
        <v>-100</v>
      </c>
      <c r="F145" s="40">
        <f t="shared" si="53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52"/>
        <v>#DIV/0!</v>
      </c>
      <c r="E146" s="40">
        <f t="shared" si="54"/>
        <v>-100</v>
      </c>
      <c r="F146" s="40">
        <f t="shared" si="53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52"/>
        <v>#DIV/0!</v>
      </c>
      <c r="E147" s="40">
        <f t="shared" si="54"/>
        <v>-100</v>
      </c>
      <c r="F147" s="40">
        <f t="shared" si="53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52"/>
        <v>#DIV/0!</v>
      </c>
      <c r="E148" s="40">
        <f t="shared" si="54"/>
        <v>-100</v>
      </c>
      <c r="F148" s="40">
        <f t="shared" si="53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52"/>
        <v>#DIV/0!</v>
      </c>
      <c r="E149" s="40">
        <f t="shared" si="54"/>
        <v>-100</v>
      </c>
      <c r="F149" s="40">
        <f t="shared" si="53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52"/>
        <v>#DIV/0!</v>
      </c>
      <c r="E150" s="40">
        <f t="shared" si="54"/>
        <v>-100</v>
      </c>
      <c r="F150" s="40">
        <f t="shared" si="53"/>
        <v>-100</v>
      </c>
    </row>
    <row r="151" spans="1:6" hidden="1" x14ac:dyDescent="0.2">
      <c r="A151" s="22"/>
      <c r="B151" s="23" t="s">
        <v>58</v>
      </c>
      <c r="C151" s="40"/>
      <c r="D151" s="40" t="e">
        <f t="shared" si="52"/>
        <v>#DIV/0!</v>
      </c>
      <c r="E151" s="40">
        <f t="shared" si="54"/>
        <v>-100</v>
      </c>
      <c r="F151" s="40">
        <f t="shared" si="53"/>
        <v>-100</v>
      </c>
    </row>
    <row r="152" spans="1:6" hidden="1" x14ac:dyDescent="0.2">
      <c r="A152" s="22"/>
      <c r="B152" s="23" t="s">
        <v>59</v>
      </c>
      <c r="C152" s="40"/>
      <c r="D152" s="40" t="e">
        <f t="shared" si="52"/>
        <v>#DIV/0!</v>
      </c>
      <c r="E152" s="40">
        <f t="shared" si="54"/>
        <v>-100</v>
      </c>
      <c r="F152" s="40">
        <f t="shared" si="53"/>
        <v>-100</v>
      </c>
    </row>
    <row r="153" spans="1:6" hidden="1" x14ac:dyDescent="0.2">
      <c r="A153" s="22"/>
      <c r="B153" s="23" t="s">
        <v>60</v>
      </c>
      <c r="C153" s="40"/>
      <c r="D153" s="40" t="e">
        <f t="shared" si="52"/>
        <v>#DIV/0!</v>
      </c>
      <c r="E153" s="40">
        <f t="shared" si="54"/>
        <v>-100</v>
      </c>
      <c r="F153" s="40">
        <f t="shared" si="53"/>
        <v>-100</v>
      </c>
    </row>
    <row r="154" spans="1:6" hidden="1" x14ac:dyDescent="0.2">
      <c r="A154" s="22"/>
      <c r="B154" s="23" t="s">
        <v>4</v>
      </c>
      <c r="C154" s="40"/>
      <c r="D154" s="40" t="e">
        <f t="shared" si="52"/>
        <v>#DIV/0!</v>
      </c>
      <c r="E154" s="40">
        <f t="shared" si="54"/>
        <v>-100</v>
      </c>
      <c r="F154" s="40">
        <f t="shared" si="53"/>
        <v>-100</v>
      </c>
    </row>
    <row r="155" spans="1:6" hidden="1" x14ac:dyDescent="0.2">
      <c r="A155" s="43"/>
      <c r="B155" s="44" t="s">
        <v>5</v>
      </c>
      <c r="C155" s="46"/>
      <c r="D155" s="46" t="e">
        <f t="shared" si="52"/>
        <v>#DIV/0!</v>
      </c>
      <c r="E155" s="40">
        <f t="shared" si="54"/>
        <v>-100</v>
      </c>
      <c r="F155" s="40">
        <f t="shared" si="53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4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11</v>
      </c>
      <c r="B6" s="66"/>
      <c r="C6" s="66"/>
      <c r="D6" s="66"/>
      <c r="E6" s="66"/>
      <c r="F6" s="6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2" si="36">((C132/C$131)-1)*100</f>
        <v>7.1083983356867719E-2</v>
      </c>
      <c r="F132" s="41">
        <f t="shared" ref="F132:F142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">
      <c r="A141" s="22"/>
      <c r="B141" s="23" t="s">
        <v>60</v>
      </c>
      <c r="C141" s="40">
        <v>1080.56</v>
      </c>
      <c r="D141" s="40">
        <f t="shared" ref="D141:D150" si="39"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">
      <c r="A142" s="22"/>
      <c r="B142" s="23" t="s">
        <v>4</v>
      </c>
      <c r="C142" s="40">
        <v>1083.4100000000001</v>
      </c>
      <c r="D142" s="40">
        <f t="shared" si="39"/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">
      <c r="A143" s="43"/>
      <c r="B143" s="44" t="s">
        <v>5</v>
      </c>
      <c r="C143" s="46">
        <v>1086.79</v>
      </c>
      <c r="D143" s="46">
        <f t="shared" si="39"/>
        <v>0.3119779215624563</v>
      </c>
      <c r="E143" s="46">
        <f>((C143/C$131)-1)*100</f>
        <v>3.00448302988372</v>
      </c>
      <c r="F143" s="46">
        <f t="shared" ref="F143:F155" si="40">((C143/C131)-1)*100</f>
        <v>3.00448302988372</v>
      </c>
    </row>
    <row r="144" spans="1:6" x14ac:dyDescent="0.2">
      <c r="A144" s="50">
        <v>2025</v>
      </c>
      <c r="B144" s="51" t="s">
        <v>51</v>
      </c>
      <c r="C144" s="52">
        <v>1083.8699999999999</v>
      </c>
      <c r="D144" s="52">
        <f t="shared" si="39"/>
        <v>-0.26868116195402081</v>
      </c>
      <c r="E144" s="52">
        <f t="shared" ref="E144:E155" si="41">((C144/C$143)-1)*100</f>
        <v>-0.26868116195402081</v>
      </c>
      <c r="F144" s="52">
        <f t="shared" si="40"/>
        <v>2.6547582967116234</v>
      </c>
    </row>
    <row r="145" spans="1:6" hidden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1"/>
        <v>-100</v>
      </c>
      <c r="F145" s="40">
        <f t="shared" si="40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4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10</v>
      </c>
      <c r="B6" s="66"/>
      <c r="C6" s="66"/>
      <c r="D6" s="66"/>
      <c r="E6" s="66"/>
      <c r="F6" s="6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2" si="44">((C132/C$131)-1)*100</f>
        <v>0.17803097739006457</v>
      </c>
      <c r="F132" s="41">
        <f t="shared" ref="F132:F142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">
      <c r="A141" s="22"/>
      <c r="B141" s="23" t="s">
        <v>60</v>
      </c>
      <c r="C141" s="40">
        <v>850.53</v>
      </c>
      <c r="D141" s="40">
        <f t="shared" ref="D141:D150" si="47"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">
      <c r="A142" s="22"/>
      <c r="B142" s="23" t="s">
        <v>4</v>
      </c>
      <c r="C142" s="40">
        <v>850.56</v>
      </c>
      <c r="D142" s="40">
        <f t="shared" si="47"/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">
      <c r="A143" s="43"/>
      <c r="B143" s="44" t="s">
        <v>5</v>
      </c>
      <c r="C143" s="46">
        <v>854.16</v>
      </c>
      <c r="D143" s="46">
        <f t="shared" si="47"/>
        <v>0.42325056433409891</v>
      </c>
      <c r="E143" s="46">
        <f>((C143/C$131)-1)*100</f>
        <v>1.3779597649991038</v>
      </c>
      <c r="F143" s="46">
        <f t="shared" ref="F143:F155" si="48">((C143/C131)-1)*100</f>
        <v>1.3779597649991038</v>
      </c>
    </row>
    <row r="144" spans="1:6" x14ac:dyDescent="0.2">
      <c r="A144" s="50">
        <v>2025</v>
      </c>
      <c r="B144" s="51" t="s">
        <v>51</v>
      </c>
      <c r="C144" s="52">
        <v>858.26</v>
      </c>
      <c r="D144" s="52">
        <f t="shared" si="47"/>
        <v>0.4800037463707163</v>
      </c>
      <c r="E144" s="52">
        <f t="shared" ref="E144:E155" si="49">((C144/C$143)-1)*100</f>
        <v>0.4800037463707163</v>
      </c>
      <c r="F144" s="52">
        <f t="shared" si="48"/>
        <v>1.6835495527516287</v>
      </c>
    </row>
    <row r="145" spans="1:6" hidden="1" x14ac:dyDescent="0.2">
      <c r="A145" s="22"/>
      <c r="B145" s="23" t="s">
        <v>52</v>
      </c>
      <c r="C145" s="40"/>
      <c r="D145" s="40">
        <f t="shared" si="47"/>
        <v>-100</v>
      </c>
      <c r="E145" s="40">
        <f t="shared" si="49"/>
        <v>-100</v>
      </c>
      <c r="F145" s="40">
        <f t="shared" si="48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7"/>
        <v>#DIV/0!</v>
      </c>
      <c r="E146" s="40">
        <f t="shared" si="49"/>
        <v>-100</v>
      </c>
      <c r="F146" s="40">
        <f t="shared" si="48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7"/>
        <v>#DIV/0!</v>
      </c>
      <c r="E147" s="40">
        <f t="shared" si="49"/>
        <v>-100</v>
      </c>
      <c r="F147" s="40">
        <f t="shared" si="48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7"/>
        <v>#DIV/0!</v>
      </c>
      <c r="E148" s="40">
        <f t="shared" si="49"/>
        <v>-100</v>
      </c>
      <c r="F148" s="40">
        <f t="shared" si="48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7"/>
        <v>#DIV/0!</v>
      </c>
      <c r="E149" s="40">
        <f t="shared" si="49"/>
        <v>-100</v>
      </c>
      <c r="F149" s="40">
        <f t="shared" si="48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7"/>
        <v>#DIV/0!</v>
      </c>
      <c r="E150" s="40">
        <f t="shared" si="49"/>
        <v>-100</v>
      </c>
      <c r="F150" s="40">
        <f t="shared" si="48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50">((C151/C150)-1)*100</f>
        <v>#DIV/0!</v>
      </c>
      <c r="E151" s="40">
        <f t="shared" si="49"/>
        <v>-100</v>
      </c>
      <c r="F151" s="40">
        <f t="shared" si="48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48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48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 t="shared" si="48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9"/>
        <v>-100</v>
      </c>
      <c r="F155" s="40">
        <f t="shared" si="48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5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20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2" si="41">((C132/C$131)-1)*100</f>
        <v>0.37182886458839715</v>
      </c>
      <c r="F132" s="41">
        <f t="shared" ref="F132:F142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">
      <c r="A141" s="22"/>
      <c r="B141" s="23" t="s">
        <v>60</v>
      </c>
      <c r="C141" s="40">
        <v>1319.05</v>
      </c>
      <c r="D141" s="40">
        <f t="shared" ref="D141:D150" si="44"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">
      <c r="A142" s="22"/>
      <c r="B142" s="23" t="s">
        <v>4</v>
      </c>
      <c r="C142" s="40">
        <v>1321.98</v>
      </c>
      <c r="D142" s="40">
        <f t="shared" si="44"/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">
      <c r="A143" s="43"/>
      <c r="B143" s="44" t="s">
        <v>5</v>
      </c>
      <c r="C143" s="46">
        <v>1328.42</v>
      </c>
      <c r="D143" s="46">
        <f t="shared" si="44"/>
        <v>0.4871480657801186</v>
      </c>
      <c r="E143" s="46">
        <f>((C143/C$131)-1)*100</f>
        <v>4.2077848726839173</v>
      </c>
      <c r="F143" s="46">
        <f t="shared" ref="F143:F155" si="45">((C143/C131)-1)*100</f>
        <v>4.2077848726839173</v>
      </c>
    </row>
    <row r="144" spans="1:6" x14ac:dyDescent="0.2">
      <c r="A144" s="50">
        <v>2025</v>
      </c>
      <c r="B144" s="51" t="s">
        <v>51</v>
      </c>
      <c r="C144" s="52">
        <v>1335.58</v>
      </c>
      <c r="D144" s="52">
        <f t="shared" si="44"/>
        <v>0.53898616401437671</v>
      </c>
      <c r="E144" s="52">
        <f t="shared" ref="E144:E155" si="46">((C144/C$143)-1)*100</f>
        <v>0.53898616401437671</v>
      </c>
      <c r="F144" s="52">
        <f t="shared" si="45"/>
        <v>4.3813304989370971</v>
      </c>
    </row>
    <row r="145" spans="1:6" hidden="1" x14ac:dyDescent="0.2">
      <c r="A145" s="22"/>
      <c r="B145" s="23" t="s">
        <v>52</v>
      </c>
      <c r="C145" s="40"/>
      <c r="D145" s="40">
        <f t="shared" si="44"/>
        <v>-100</v>
      </c>
      <c r="E145" s="40">
        <f t="shared" si="46"/>
        <v>-100</v>
      </c>
      <c r="F145" s="40">
        <f t="shared" si="45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4"/>
        <v>#DIV/0!</v>
      </c>
      <c r="E146" s="40">
        <f t="shared" si="46"/>
        <v>-100</v>
      </c>
      <c r="F146" s="40">
        <f t="shared" si="45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4"/>
        <v>#DIV/0!</v>
      </c>
      <c r="E147" s="40">
        <f t="shared" si="46"/>
        <v>-100</v>
      </c>
      <c r="F147" s="40">
        <f t="shared" si="45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4"/>
        <v>#DIV/0!</v>
      </c>
      <c r="E148" s="40">
        <f t="shared" si="46"/>
        <v>-100</v>
      </c>
      <c r="F148" s="40">
        <f t="shared" si="45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4"/>
        <v>#DIV/0!</v>
      </c>
      <c r="E149" s="40">
        <f t="shared" si="46"/>
        <v>-100</v>
      </c>
      <c r="F149" s="40">
        <f t="shared" si="45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4"/>
        <v>#DIV/0!</v>
      </c>
      <c r="E150" s="40">
        <f t="shared" si="46"/>
        <v>-100</v>
      </c>
      <c r="F150" s="40">
        <f t="shared" si="45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7">((C151/C150)-1)*100</f>
        <v>#DIV/0!</v>
      </c>
      <c r="E151" s="40">
        <f t="shared" si="46"/>
        <v>-100</v>
      </c>
      <c r="F151" s="40">
        <f t="shared" si="45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5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5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 t="shared" si="45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6"/>
        <v>-100</v>
      </c>
      <c r="F155" s="40">
        <f t="shared" si="45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9" t="s">
        <v>21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2" si="34">((C132/C$131)-1)*100</f>
        <v>-1.5843313373253509</v>
      </c>
      <c r="F132" s="41">
        <f t="shared" ref="F132:F142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">
      <c r="A141" s="22"/>
      <c r="B141" s="23" t="s">
        <v>60</v>
      </c>
      <c r="C141" s="40">
        <v>1105.68</v>
      </c>
      <c r="D141" s="40">
        <f t="shared" ref="D141:D150" si="37"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">
      <c r="A142" s="22"/>
      <c r="B142" s="23" t="s">
        <v>4</v>
      </c>
      <c r="C142" s="40">
        <v>1112.69</v>
      </c>
      <c r="D142" s="40">
        <f t="shared" si="37"/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">
      <c r="A143" s="43"/>
      <c r="B143" s="44" t="s">
        <v>5</v>
      </c>
      <c r="C143" s="46">
        <v>1121.3699999999999</v>
      </c>
      <c r="D143" s="46">
        <f t="shared" si="37"/>
        <v>0.78009148999269584</v>
      </c>
      <c r="E143" s="46">
        <f>((C143/C$131)-1)*100</f>
        <v>7.6088208198986651</v>
      </c>
      <c r="F143" s="46">
        <f t="shared" ref="F143:F155" si="38">((C143/C131)-1)*100</f>
        <v>7.6088208198986651</v>
      </c>
    </row>
    <row r="144" spans="1:6" x14ac:dyDescent="0.2">
      <c r="A144" s="50">
        <v>2025</v>
      </c>
      <c r="B144" s="51" t="s">
        <v>51</v>
      </c>
      <c r="C144" s="52">
        <v>1127.4100000000001</v>
      </c>
      <c r="D144" s="52">
        <f t="shared" si="37"/>
        <v>0.53862685821808309</v>
      </c>
      <c r="E144" s="52">
        <f t="shared" ref="E144:E155" si="39">((C144/C$143)-1)*100</f>
        <v>0.53862685821808309</v>
      </c>
      <c r="F144" s="52">
        <f t="shared" si="38"/>
        <v>9.9300876585703755</v>
      </c>
    </row>
    <row r="145" spans="1:6" hidden="1" x14ac:dyDescent="0.2">
      <c r="A145" s="22"/>
      <c r="B145" s="23" t="s">
        <v>52</v>
      </c>
      <c r="C145" s="40"/>
      <c r="D145" s="40">
        <f t="shared" si="37"/>
        <v>-100</v>
      </c>
      <c r="E145" s="40">
        <f t="shared" si="39"/>
        <v>-100</v>
      </c>
      <c r="F145" s="40">
        <f t="shared" si="38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7"/>
        <v>#DIV/0!</v>
      </c>
      <c r="E146" s="40">
        <f t="shared" si="39"/>
        <v>-100</v>
      </c>
      <c r="F146" s="40">
        <f t="shared" si="38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9"/>
        <v>-100</v>
      </c>
      <c r="F147" s="40">
        <f t="shared" si="38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9"/>
        <v>-100</v>
      </c>
      <c r="F148" s="40">
        <f t="shared" si="38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9"/>
        <v>-100</v>
      </c>
      <c r="F149" s="40">
        <f t="shared" si="38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9"/>
        <v>-100</v>
      </c>
      <c r="F150" s="40">
        <f t="shared" si="38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0">((C151/C150)-1)*100</f>
        <v>#DIV/0!</v>
      </c>
      <c r="E151" s="40">
        <f t="shared" si="39"/>
        <v>-100</v>
      </c>
      <c r="F151" s="40">
        <f t="shared" si="38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9"/>
        <v>-100</v>
      </c>
      <c r="F152" s="40">
        <f t="shared" si="38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9"/>
        <v>-100</v>
      </c>
      <c r="F153" s="40">
        <f t="shared" si="38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9"/>
        <v>-100</v>
      </c>
      <c r="F154" s="40">
        <f t="shared" si="38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9"/>
        <v>-100</v>
      </c>
      <c r="F155" s="40">
        <f t="shared" si="38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workbookViewId="0">
      <selection activeCell="F158" sqref="F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13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2" si="36">((C132/C$131)-1)*100</f>
        <v>2.209173885239224E-2</v>
      </c>
      <c r="F132" s="41">
        <f t="shared" ref="F132:F142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">
      <c r="A141" s="22"/>
      <c r="B141" s="23" t="s">
        <v>60</v>
      </c>
      <c r="C141" s="40">
        <v>932.04</v>
      </c>
      <c r="D141" s="40">
        <f t="shared" ref="D141:D150" si="39"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">
      <c r="A142" s="22"/>
      <c r="B142" s="23" t="s">
        <v>4</v>
      </c>
      <c r="C142" s="40">
        <v>924.92</v>
      </c>
      <c r="D142" s="40">
        <f t="shared" si="39"/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">
      <c r="A143" s="43"/>
      <c r="B143" s="44" t="s">
        <v>5</v>
      </c>
      <c r="C143" s="46">
        <v>928.82</v>
      </c>
      <c r="D143" s="46">
        <f t="shared" si="39"/>
        <v>0.42165808934828686</v>
      </c>
      <c r="E143" s="46">
        <f>((C143/C$131)-1)*100</f>
        <v>7.996046741468521</v>
      </c>
      <c r="F143" s="46">
        <f t="shared" ref="F143:F155" si="40">((C143/C131)-1)*100</f>
        <v>7.996046741468521</v>
      </c>
    </row>
    <row r="144" spans="1:6" x14ac:dyDescent="0.2">
      <c r="A144" s="50">
        <v>2025</v>
      </c>
      <c r="B144" s="51" t="s">
        <v>51</v>
      </c>
      <c r="C144" s="52">
        <v>927.42</v>
      </c>
      <c r="D144" s="52">
        <f t="shared" si="39"/>
        <v>-0.15072888180703847</v>
      </c>
      <c r="E144" s="52">
        <f t="shared" ref="E144:E155" si="41">((C144/C$143)-1)*100</f>
        <v>-0.15072888180703847</v>
      </c>
      <c r="F144" s="52">
        <f t="shared" si="40"/>
        <v>7.809448525992746</v>
      </c>
    </row>
    <row r="145" spans="1:6" hidden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1"/>
        <v>-100</v>
      </c>
      <c r="F145" s="40">
        <f t="shared" si="40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12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2" si="33">((C132/C$131)-1)*100</f>
        <v>0.17108919522694777</v>
      </c>
      <c r="F132" s="41">
        <f t="shared" ref="F132:F142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">
      <c r="A141" s="22"/>
      <c r="B141" s="23" t="s">
        <v>60</v>
      </c>
      <c r="C141" s="40">
        <v>955.9</v>
      </c>
      <c r="D141" s="40">
        <f t="shared" ref="D141:D150" si="36"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">
      <c r="A142" s="22"/>
      <c r="B142" s="23" t="s">
        <v>4</v>
      </c>
      <c r="C142" s="40">
        <v>961.01</v>
      </c>
      <c r="D142" s="40">
        <f t="shared" si="36"/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">
      <c r="A143" s="43"/>
      <c r="B143" s="44" t="s">
        <v>5</v>
      </c>
      <c r="C143" s="46">
        <v>965.63</v>
      </c>
      <c r="D143" s="46">
        <f t="shared" si="36"/>
        <v>0.48074421702166692</v>
      </c>
      <c r="E143" s="46">
        <f>((C143/C$131)-1)*100</f>
        <v>5.2285729853430052</v>
      </c>
      <c r="F143" s="46">
        <f t="shared" ref="F143:F155" si="37">((C143/C131)-1)*100</f>
        <v>5.2285729853430052</v>
      </c>
    </row>
    <row r="144" spans="1:6" x14ac:dyDescent="0.2">
      <c r="A144" s="50">
        <v>2025</v>
      </c>
      <c r="B144" s="51" t="s">
        <v>51</v>
      </c>
      <c r="C144" s="52">
        <v>972.47</v>
      </c>
      <c r="D144" s="52">
        <f t="shared" si="36"/>
        <v>0.70834584675290024</v>
      </c>
      <c r="E144" s="52">
        <f t="shared" ref="E144:E155" si="38">((C144/C$143)-1)*100</f>
        <v>0.70834584675290024</v>
      </c>
      <c r="F144" s="52">
        <f t="shared" si="37"/>
        <v>5.7929548965427236</v>
      </c>
    </row>
    <row r="145" spans="1:6" hidden="1" x14ac:dyDescent="0.2">
      <c r="A145" s="22"/>
      <c r="B145" s="23" t="s">
        <v>52</v>
      </c>
      <c r="C145" s="40"/>
      <c r="D145" s="40">
        <f t="shared" si="36"/>
        <v>-100</v>
      </c>
      <c r="E145" s="40">
        <f t="shared" si="38"/>
        <v>-100</v>
      </c>
      <c r="F145" s="40">
        <f t="shared" si="37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6"/>
        <v>#DIV/0!</v>
      </c>
      <c r="E146" s="40">
        <f t="shared" si="38"/>
        <v>-100</v>
      </c>
      <c r="F146" s="40">
        <f t="shared" si="37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8"/>
        <v>-100</v>
      </c>
      <c r="F147" s="40">
        <f t="shared" si="37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8"/>
        <v>-100</v>
      </c>
      <c r="F148" s="40">
        <f t="shared" si="37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8"/>
        <v>-100</v>
      </c>
      <c r="F149" s="40">
        <f t="shared" si="37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8"/>
        <v>-100</v>
      </c>
      <c r="F150" s="40">
        <f t="shared" si="37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9">((C151/C150)-1)*100</f>
        <v>#DIV/0!</v>
      </c>
      <c r="E151" s="40">
        <f t="shared" si="38"/>
        <v>-100</v>
      </c>
      <c r="F151" s="40">
        <f t="shared" si="37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7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7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 t="shared" si="37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8"/>
        <v>-100</v>
      </c>
      <c r="F155" s="40">
        <f t="shared" si="37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8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14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2" si="36">((C132/C$131)-1)*100</f>
        <v>0.22374733762182686</v>
      </c>
      <c r="F132" s="41">
        <f t="shared" ref="F132:F142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">
      <c r="A141" s="22"/>
      <c r="B141" s="23" t="s">
        <v>60</v>
      </c>
      <c r="C141" s="40">
        <v>973.68</v>
      </c>
      <c r="D141" s="40">
        <f t="shared" ref="D141:D150" si="39"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">
      <c r="A142" s="22"/>
      <c r="B142" s="23" t="s">
        <v>4</v>
      </c>
      <c r="C142" s="40">
        <v>978.76</v>
      </c>
      <c r="D142" s="40">
        <f t="shared" si="39"/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">
      <c r="A143" s="43"/>
      <c r="B143" s="44" t="s">
        <v>5</v>
      </c>
      <c r="C143" s="46">
        <v>982.26</v>
      </c>
      <c r="D143" s="46">
        <f t="shared" si="39"/>
        <v>0.35759532469654687</v>
      </c>
      <c r="E143" s="46">
        <f>((C143/C$131)-1)*100</f>
        <v>5.662528775198461</v>
      </c>
      <c r="F143" s="40">
        <f t="shared" ref="F143:F155" si="40">((C143/C131)-1)*100</f>
        <v>5.662528775198461</v>
      </c>
    </row>
    <row r="144" spans="1:6" x14ac:dyDescent="0.2">
      <c r="A144" s="29">
        <v>2025</v>
      </c>
      <c r="B144" s="32" t="s">
        <v>51</v>
      </c>
      <c r="C144" s="41">
        <v>982.53</v>
      </c>
      <c r="D144" s="41">
        <f t="shared" si="39"/>
        <v>2.7487630566236376E-2</v>
      </c>
      <c r="E144" s="41">
        <f t="shared" ref="E144:E155" si="41">((C144/C$143)-1)*100</f>
        <v>2.7487630566236376E-2</v>
      </c>
      <c r="F144" s="41">
        <f t="shared" si="40"/>
        <v>5.4556187614038798</v>
      </c>
    </row>
    <row r="145" spans="1:6" hidden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1"/>
        <v>-100</v>
      </c>
      <c r="F145" s="40">
        <f t="shared" si="40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0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1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3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45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2" si="36">((C132/C$131)-1)*100</f>
        <v>0.17623885548412321</v>
      </c>
      <c r="F132" s="41">
        <f t="shared" ref="F132:F142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">
      <c r="A141" s="22"/>
      <c r="B141" s="23" t="s">
        <v>60</v>
      </c>
      <c r="C141" s="40">
        <v>1156.3499999999999</v>
      </c>
      <c r="D141" s="40">
        <f t="shared" ref="D141:D150" si="39"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">
      <c r="A142" s="22"/>
      <c r="B142" s="23" t="s">
        <v>4</v>
      </c>
      <c r="C142" s="40">
        <v>1198.4000000000001</v>
      </c>
      <c r="D142" s="40">
        <f t="shared" si="39"/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">
      <c r="A143" s="43"/>
      <c r="B143" s="44" t="s">
        <v>5</v>
      </c>
      <c r="C143" s="46">
        <v>1207.44</v>
      </c>
      <c r="D143" s="46">
        <f t="shared" si="39"/>
        <v>0.75433911882509808</v>
      </c>
      <c r="E143" s="46">
        <f>((C143/C$131)-1)*100</f>
        <v>25.175202156334244</v>
      </c>
      <c r="F143" s="40">
        <f t="shared" ref="F143:F155" si="40">((C143/C131)-1)*100</f>
        <v>25.175202156334244</v>
      </c>
    </row>
    <row r="144" spans="1:6" x14ac:dyDescent="0.2">
      <c r="A144" s="29">
        <v>2025</v>
      </c>
      <c r="B144" s="32" t="s">
        <v>51</v>
      </c>
      <c r="C144" s="41">
        <v>1220.79</v>
      </c>
      <c r="D144" s="41">
        <f t="shared" si="39"/>
        <v>1.1056450009938379</v>
      </c>
      <c r="E144" s="41">
        <f t="shared" ref="E144:E155" si="41">((C144/C$143)-1)*100</f>
        <v>1.1056450009938379</v>
      </c>
      <c r="F144" s="41">
        <f t="shared" si="40"/>
        <v>26.336541446755678</v>
      </c>
    </row>
    <row r="145" spans="1:6" hidden="1" x14ac:dyDescent="0.2">
      <c r="A145" s="22"/>
      <c r="B145" s="23" t="s">
        <v>52</v>
      </c>
      <c r="C145" s="40"/>
      <c r="D145" s="40">
        <f t="shared" si="39"/>
        <v>-100</v>
      </c>
      <c r="E145" s="40">
        <f t="shared" si="41"/>
        <v>-100</v>
      </c>
      <c r="F145" s="40">
        <f t="shared" si="40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9"/>
        <v>#DIV/0!</v>
      </c>
      <c r="E146" s="40">
        <f t="shared" si="41"/>
        <v>-100</v>
      </c>
      <c r="F146" s="40">
        <f t="shared" si="40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1"/>
        <v>-100</v>
      </c>
      <c r="F147" s="40">
        <f t="shared" si="40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1"/>
        <v>-100</v>
      </c>
      <c r="F148" s="40">
        <f t="shared" si="40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1"/>
        <v>-100</v>
      </c>
      <c r="F149" s="40">
        <f t="shared" si="40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1"/>
        <v>-100</v>
      </c>
      <c r="F150" s="40">
        <f t="shared" si="40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2">((C151/C150)-1)*100</f>
        <v>#DIV/0!</v>
      </c>
      <c r="E151" s="40">
        <f t="shared" si="41"/>
        <v>-100</v>
      </c>
      <c r="F151" s="40">
        <f t="shared" si="40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4" workbookViewId="0">
      <selection activeCell="D158" sqref="D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46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2" si="35">((C132/C$131)-1)*100</f>
        <v>6.0473924598558604E-2</v>
      </c>
      <c r="F132" s="41">
        <f t="shared" ref="F132:F142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">
      <c r="A141" s="22"/>
      <c r="B141" s="23" t="s">
        <v>60</v>
      </c>
      <c r="C141" s="40">
        <v>1358.69</v>
      </c>
      <c r="D141" s="40">
        <f t="shared" ref="D141:D150" si="38"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">
      <c r="A142" s="22"/>
      <c r="B142" s="23" t="s">
        <v>4</v>
      </c>
      <c r="C142" s="40">
        <v>1372.92</v>
      </c>
      <c r="D142" s="40">
        <f t="shared" si="38"/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">
      <c r="A143" s="43"/>
      <c r="B143" s="44" t="s">
        <v>5</v>
      </c>
      <c r="C143" s="46">
        <v>1384.5</v>
      </c>
      <c r="D143" s="46">
        <f t="shared" si="38"/>
        <v>0.84345773970806448</v>
      </c>
      <c r="E143" s="46">
        <f>((C143/C$131)-1)*100</f>
        <v>10.165985008832369</v>
      </c>
      <c r="F143" s="40">
        <f t="shared" ref="F143:F155" si="39">((C143/C131)-1)*100</f>
        <v>10.165985008832369</v>
      </c>
    </row>
    <row r="144" spans="1:6" x14ac:dyDescent="0.2">
      <c r="A144" s="29">
        <v>2025</v>
      </c>
      <c r="B144" s="32" t="s">
        <v>51</v>
      </c>
      <c r="C144" s="41">
        <v>1395.21</v>
      </c>
      <c r="D144" s="41">
        <f t="shared" si="38"/>
        <v>0.77356446370531184</v>
      </c>
      <c r="E144" s="41">
        <f t="shared" ref="E144:E155" si="40">((C144/C$143)-1)*100</f>
        <v>0.77356446370531184</v>
      </c>
      <c r="F144" s="41">
        <f t="shared" si="39"/>
        <v>10.951093439363824</v>
      </c>
    </row>
    <row r="145" spans="1:6" hidden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40"/>
        <v>-100</v>
      </c>
      <c r="F145" s="40">
        <f t="shared" si="39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28"/>
      <c r="C159" s="39"/>
      <c r="D159" s="39"/>
      <c r="E159" s="39"/>
      <c r="F159" s="39"/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4" workbookViewId="0">
      <selection activeCell="C157" sqref="C15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47</v>
      </c>
      <c r="B6" s="66"/>
      <c r="C6" s="66"/>
      <c r="D6" s="66"/>
      <c r="E6" s="66"/>
      <c r="F6" s="66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2" si="39">((C132/C$131)-1)*100</f>
        <v>2.0154019135710799</v>
      </c>
      <c r="F132" s="41">
        <f t="shared" ref="F132:F142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">
      <c r="A141" s="22"/>
      <c r="B141" s="23" t="s">
        <v>60</v>
      </c>
      <c r="C141" s="40">
        <v>995.77</v>
      </c>
      <c r="D141" s="40">
        <f t="shared" ref="D141:D150" si="42"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">
      <c r="A142" s="22"/>
      <c r="B142" s="23" t="s">
        <v>4</v>
      </c>
      <c r="C142" s="40">
        <v>999.4</v>
      </c>
      <c r="D142" s="40">
        <f t="shared" si="42"/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">
      <c r="A143" s="43"/>
      <c r="B143" s="44" t="s">
        <v>5</v>
      </c>
      <c r="C143" s="46">
        <v>999.4</v>
      </c>
      <c r="D143" s="46">
        <f t="shared" si="42"/>
        <v>0</v>
      </c>
      <c r="E143" s="46">
        <f>((C143/C$131)-1)*100</f>
        <v>6.0101406538388025</v>
      </c>
      <c r="F143" s="40">
        <f t="shared" ref="F143:F155" si="43">((C143/C131)-1)*100</f>
        <v>6.0101406538388025</v>
      </c>
    </row>
    <row r="144" spans="1:6" x14ac:dyDescent="0.2">
      <c r="A144" s="29">
        <v>2025</v>
      </c>
      <c r="B144" s="32" t="s">
        <v>51</v>
      </c>
      <c r="C144" s="41">
        <v>999.94</v>
      </c>
      <c r="D144" s="41">
        <f t="shared" si="42"/>
        <v>5.4032419451677249E-2</v>
      </c>
      <c r="E144" s="41">
        <f t="shared" ref="E144:E155" si="44">((C144/C$143)-1)*100</f>
        <v>5.4032419451677249E-2</v>
      </c>
      <c r="F144" s="41">
        <f t="shared" si="43"/>
        <v>3.9719674756171219</v>
      </c>
    </row>
    <row r="145" spans="1:6" hidden="1" x14ac:dyDescent="0.2">
      <c r="A145" s="22"/>
      <c r="B145" s="23" t="s">
        <v>52</v>
      </c>
      <c r="C145" s="40"/>
      <c r="D145" s="40">
        <f t="shared" si="42"/>
        <v>-100</v>
      </c>
      <c r="E145" s="40">
        <f t="shared" si="44"/>
        <v>-100</v>
      </c>
      <c r="F145" s="40">
        <f t="shared" si="43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2"/>
        <v>#DIV/0!</v>
      </c>
      <c r="E146" s="40">
        <f t="shared" si="44"/>
        <v>-100</v>
      </c>
      <c r="F146" s="40">
        <f t="shared" si="43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2"/>
        <v>#DIV/0!</v>
      </c>
      <c r="E147" s="40">
        <f t="shared" si="44"/>
        <v>-100</v>
      </c>
      <c r="F147" s="40">
        <f t="shared" si="43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2"/>
        <v>#DIV/0!</v>
      </c>
      <c r="E148" s="40">
        <f t="shared" si="44"/>
        <v>-100</v>
      </c>
      <c r="F148" s="40">
        <f t="shared" si="43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2"/>
        <v>#DIV/0!</v>
      </c>
      <c r="E149" s="40">
        <f t="shared" si="44"/>
        <v>-100</v>
      </c>
      <c r="F149" s="40">
        <f t="shared" si="43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2"/>
        <v>#DIV/0!</v>
      </c>
      <c r="E150" s="40">
        <f t="shared" si="44"/>
        <v>-100</v>
      </c>
      <c r="F150" s="40">
        <f t="shared" si="43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5">((C151/C150)-1)*100</f>
        <v>#DIV/0!</v>
      </c>
      <c r="E151" s="40">
        <f t="shared" si="44"/>
        <v>-100</v>
      </c>
      <c r="F151" s="40">
        <f t="shared" si="43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3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3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 t="shared" si="43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4"/>
        <v>-100</v>
      </c>
      <c r="F155" s="40">
        <f t="shared" si="43"/>
        <v>-100</v>
      </c>
    </row>
    <row r="156" spans="1:6" x14ac:dyDescent="0.2">
      <c r="A156" s="5" t="s">
        <v>22</v>
      </c>
      <c r="B156" s="19"/>
      <c r="C156" s="20"/>
      <c r="D156" s="20"/>
      <c r="E156" s="20"/>
      <c r="F156" s="21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1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5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9" t="s">
        <v>16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2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">
      <c r="A141" s="22"/>
      <c r="B141" s="23" t="s">
        <v>60</v>
      </c>
      <c r="C141" s="40">
        <v>1506.85</v>
      </c>
      <c r="D141" s="40">
        <f t="shared" ref="D141:D150" si="43"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">
      <c r="A142" s="22"/>
      <c r="B142" s="23" t="s">
        <v>4</v>
      </c>
      <c r="C142" s="40">
        <v>1515.03</v>
      </c>
      <c r="D142" s="40">
        <f t="shared" si="43"/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">
      <c r="A143" s="43"/>
      <c r="B143" s="44" t="s">
        <v>5</v>
      </c>
      <c r="C143" s="46">
        <v>1796.01</v>
      </c>
      <c r="D143" s="46">
        <f t="shared" si="43"/>
        <v>18.546167402625692</v>
      </c>
      <c r="E143" s="46">
        <f>((C143/C$131)-1)*100</f>
        <v>65.890176880801718</v>
      </c>
      <c r="F143" s="46">
        <f t="shared" ref="F143:F155" si="44">((C143/C131)-1)*100</f>
        <v>65.890176880801718</v>
      </c>
    </row>
    <row r="144" spans="1:6" x14ac:dyDescent="0.2">
      <c r="A144" s="50">
        <v>2025</v>
      </c>
      <c r="B144" s="51" t="s">
        <v>51</v>
      </c>
      <c r="C144" s="52">
        <v>1948.74</v>
      </c>
      <c r="D144" s="52">
        <f t="shared" si="43"/>
        <v>8.503850201279505</v>
      </c>
      <c r="E144" s="52">
        <f t="shared" ref="E144:E155" si="45">((C144/C$143)-1)*100</f>
        <v>8.503850201279505</v>
      </c>
      <c r="F144" s="52">
        <f t="shared" si="44"/>
        <v>69.356983322759774</v>
      </c>
    </row>
    <row r="145" spans="1:6" hidden="1" x14ac:dyDescent="0.2">
      <c r="A145" s="22"/>
      <c r="B145" s="23" t="s">
        <v>52</v>
      </c>
      <c r="C145" s="40"/>
      <c r="D145" s="40">
        <f t="shared" si="43"/>
        <v>-100</v>
      </c>
      <c r="E145" s="40">
        <f t="shared" si="45"/>
        <v>-100</v>
      </c>
      <c r="F145" s="40">
        <f t="shared" si="44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3"/>
        <v>#DIV/0!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4" workbookViewId="0">
      <selection activeCell="E159" sqref="E15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9" t="s">
        <v>15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1" si="30">((C132/C$131)-1)*100</f>
        <v>-3.1372745868207819E-2</v>
      </c>
      <c r="F132" s="41">
        <f t="shared" ref="F132:F141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">
      <c r="A143" s="43"/>
      <c r="B143" s="44" t="s">
        <v>5</v>
      </c>
      <c r="C143" s="46">
        <v>832.15</v>
      </c>
      <c r="D143" s="46">
        <f t="shared" ref="D143:D150" si="33">((C143/C142)-1)*100</f>
        <v>0.19505616895234557</v>
      </c>
      <c r="E143" s="46">
        <f>((C143/C$131)-1)*100</f>
        <v>4.4273218969216988</v>
      </c>
      <c r="F143" s="40">
        <f t="shared" ref="F143:F155" si="34">((C143/C131)-1)*100</f>
        <v>4.4273218969216988</v>
      </c>
    </row>
    <row r="144" spans="1:6" x14ac:dyDescent="0.2">
      <c r="A144" s="29">
        <v>2025</v>
      </c>
      <c r="B144" s="32" t="s">
        <v>51</v>
      </c>
      <c r="C144" s="41">
        <v>835.91</v>
      </c>
      <c r="D144" s="41">
        <f t="shared" si="33"/>
        <v>0.45184161509344012</v>
      </c>
      <c r="E144" s="41">
        <f t="shared" ref="E144:E155" si="35">((C144/C$143)-1)*100</f>
        <v>0.45184161509344012</v>
      </c>
      <c r="F144" s="41">
        <f t="shared" si="34"/>
        <v>4.9320880721046345</v>
      </c>
    </row>
    <row r="145" spans="1:6" hidden="1" x14ac:dyDescent="0.2">
      <c r="A145" s="22"/>
      <c r="B145" s="23" t="s">
        <v>52</v>
      </c>
      <c r="C145" s="40"/>
      <c r="D145" s="40">
        <f t="shared" si="33"/>
        <v>-100</v>
      </c>
      <c r="E145" s="40">
        <f t="shared" si="35"/>
        <v>-100</v>
      </c>
      <c r="F145" s="40">
        <f t="shared" si="34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3"/>
        <v>#DIV/0!</v>
      </c>
      <c r="E146" s="40">
        <f t="shared" si="35"/>
        <v>-100</v>
      </c>
      <c r="F146" s="40">
        <f t="shared" si="3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5"/>
        <v>-100</v>
      </c>
      <c r="F147" s="40">
        <f t="shared" si="3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5"/>
        <v>-100</v>
      </c>
      <c r="F148" s="40">
        <f t="shared" si="3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33" workbookViewId="0">
      <selection activeCell="F164" sqref="F16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61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62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2" si="30">((C132/C$131)-1)*100</f>
        <v>-4.8902462654198953E-2</v>
      </c>
      <c r="F132" s="41">
        <f t="shared" ref="F132:F142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">
      <c r="A141" s="22"/>
      <c r="B141" s="23" t="s">
        <v>60</v>
      </c>
      <c r="C141" s="40">
        <v>1115.03</v>
      </c>
      <c r="D141" s="40">
        <f t="shared" ref="D141:D150" si="33"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">
      <c r="A142" s="22"/>
      <c r="B142" s="23" t="s">
        <v>4</v>
      </c>
      <c r="C142" s="40">
        <v>1119.3599999999999</v>
      </c>
      <c r="D142" s="40">
        <f t="shared" si="33"/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">
      <c r="A143" s="43"/>
      <c r="B143" s="44" t="s">
        <v>5</v>
      </c>
      <c r="C143" s="46">
        <v>1133.0999999999999</v>
      </c>
      <c r="D143" s="46">
        <f t="shared" si="33"/>
        <v>1.2274871355060002</v>
      </c>
      <c r="E143" s="46">
        <f>((C143/C$131)-1)*100</f>
        <v>4.5497744027902076</v>
      </c>
      <c r="F143" s="40">
        <f t="shared" ref="F143:F155" si="34">((C143/C131)-1)*100</f>
        <v>4.5497744027902076</v>
      </c>
    </row>
    <row r="144" spans="1:6" x14ac:dyDescent="0.2">
      <c r="A144" s="29">
        <v>2025</v>
      </c>
      <c r="B144" s="32" t="s">
        <v>51</v>
      </c>
      <c r="C144" s="41">
        <v>1143.68</v>
      </c>
      <c r="D144" s="41">
        <f t="shared" si="33"/>
        <v>0.93372164857472573</v>
      </c>
      <c r="E144" s="41">
        <f t="shared" ref="E144:E155" si="35">((C144/C$143)-1)*100</f>
        <v>0.93372164857472573</v>
      </c>
      <c r="F144" s="41">
        <f t="shared" si="34"/>
        <v>5.5776083304100554</v>
      </c>
    </row>
    <row r="145" spans="1:6" hidden="1" x14ac:dyDescent="0.2">
      <c r="A145" s="22"/>
      <c r="B145" s="23" t="s">
        <v>52</v>
      </c>
      <c r="C145" s="40"/>
      <c r="D145" s="40">
        <f t="shared" si="33"/>
        <v>-100</v>
      </c>
      <c r="E145" s="40">
        <f t="shared" si="35"/>
        <v>-100</v>
      </c>
      <c r="F145" s="40">
        <f t="shared" si="34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3"/>
        <v>#DIV/0!</v>
      </c>
      <c r="E146" s="40">
        <f t="shared" si="35"/>
        <v>-100</v>
      </c>
      <c r="F146" s="40">
        <f t="shared" si="3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5"/>
        <v>-100</v>
      </c>
      <c r="F147" s="40">
        <f t="shared" si="3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5"/>
        <v>-100</v>
      </c>
      <c r="F148" s="40">
        <f t="shared" si="3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5"/>
        <v>-100</v>
      </c>
      <c r="F149" s="40">
        <f t="shared" si="3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5"/>
        <v>-100</v>
      </c>
      <c r="F150" s="40">
        <f t="shared" si="3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36">((C151/C150)-1)*100</f>
        <v>#DIV/0!</v>
      </c>
      <c r="E151" s="40">
        <f t="shared" si="35"/>
        <v>-100</v>
      </c>
      <c r="F151" s="40">
        <f t="shared" si="3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">
      <c r="A156" s="42" t="s">
        <v>63</v>
      </c>
      <c r="B156" s="19"/>
      <c r="C156" s="38"/>
      <c r="D156" s="38"/>
      <c r="E156" s="38"/>
      <c r="F156" s="38"/>
    </row>
    <row r="157" spans="1:6" x14ac:dyDescent="0.2">
      <c r="A157" s="42" t="s">
        <v>64</v>
      </c>
      <c r="B157" s="28"/>
      <c r="C157" s="39"/>
      <c r="D157" s="39"/>
      <c r="E157" s="39"/>
      <c r="F157" s="39"/>
    </row>
    <row r="158" spans="1:6" ht="12" customHeight="1" x14ac:dyDescent="0.2">
      <c r="A158" s="6" t="s">
        <v>65</v>
      </c>
      <c r="B158" s="28"/>
      <c r="C158" s="39"/>
      <c r="D158" s="39"/>
      <c r="E158" s="39"/>
      <c r="F158" s="39"/>
    </row>
    <row r="159" spans="1:6" x14ac:dyDescent="0.2">
      <c r="A159" s="6" t="s">
        <v>66</v>
      </c>
      <c r="B159" s="28"/>
      <c r="C159" s="39"/>
      <c r="D159" s="39"/>
      <c r="E159" s="39"/>
      <c r="F159" s="39"/>
    </row>
    <row r="160" spans="1:6" x14ac:dyDescent="0.2">
      <c r="A160" s="7" t="s">
        <v>28</v>
      </c>
    </row>
    <row r="161" spans="1:1" x14ac:dyDescent="0.2">
      <c r="A161" s="7" t="s">
        <v>29</v>
      </c>
    </row>
    <row r="162" spans="1:1" x14ac:dyDescent="0.2">
      <c r="A162" s="8" t="s">
        <v>30</v>
      </c>
    </row>
    <row r="163" spans="1:1" x14ac:dyDescent="0.2">
      <c r="A163" s="8" t="s">
        <v>31</v>
      </c>
    </row>
    <row r="164" spans="1:1" x14ac:dyDescent="0.2">
      <c r="A164" s="8" t="s">
        <v>32</v>
      </c>
    </row>
    <row r="165" spans="1:1" x14ac:dyDescent="0.2">
      <c r="A165" s="8" t="s">
        <v>50</v>
      </c>
    </row>
    <row r="166" spans="1:1" x14ac:dyDescent="0.2">
      <c r="A166" s="31" t="s">
        <v>49</v>
      </c>
    </row>
    <row r="167" spans="1:1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5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2" si="38">((C132/C$131)-1)*100</f>
        <v>0.5318480146855542</v>
      </c>
      <c r="F132" s="41">
        <f t="shared" ref="F132:F142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">
      <c r="A141" s="22"/>
      <c r="B141" s="23" t="s">
        <v>60</v>
      </c>
      <c r="C141" s="40">
        <v>821.74</v>
      </c>
      <c r="D141" s="40">
        <f t="shared" ref="D141:D150" si="41"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">
      <c r="A142" s="22"/>
      <c r="B142" s="23" t="s">
        <v>4</v>
      </c>
      <c r="C142" s="40">
        <v>843.46</v>
      </c>
      <c r="D142" s="40">
        <f t="shared" si="41"/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">
      <c r="A143" s="43"/>
      <c r="B143" s="44" t="s">
        <v>5</v>
      </c>
      <c r="C143" s="46">
        <v>833.3</v>
      </c>
      <c r="D143" s="46">
        <f t="shared" si="41"/>
        <v>-1.2045621606241008</v>
      </c>
      <c r="E143" s="46">
        <f>((C143/C$131)-1)*100</f>
        <v>4.7728015691402392</v>
      </c>
      <c r="F143" s="46">
        <f t="shared" ref="F143:F155" si="42">((C143/C131)-1)*100</f>
        <v>4.7728015691402392</v>
      </c>
    </row>
    <row r="144" spans="1:6" x14ac:dyDescent="0.2">
      <c r="A144" s="50">
        <v>2025</v>
      </c>
      <c r="B144" s="51" t="s">
        <v>51</v>
      </c>
      <c r="C144" s="52">
        <v>829.05</v>
      </c>
      <c r="D144" s="52">
        <f t="shared" si="41"/>
        <v>-0.51002040081603583</v>
      </c>
      <c r="E144" s="52">
        <f t="shared" ref="E144:E155" si="43">((C144/C$143)-1)*100</f>
        <v>-0.51002040081603583</v>
      </c>
      <c r="F144" s="52">
        <f t="shared" si="42"/>
        <v>3.6869817526920645</v>
      </c>
    </row>
    <row r="145" spans="1:6" hidden="1" x14ac:dyDescent="0.2">
      <c r="A145" s="22"/>
      <c r="B145" s="23" t="s">
        <v>52</v>
      </c>
      <c r="C145" s="40"/>
      <c r="D145" s="40">
        <f t="shared" si="41"/>
        <v>-100</v>
      </c>
      <c r="E145" s="40">
        <f t="shared" si="43"/>
        <v>-100</v>
      </c>
      <c r="F145" s="40">
        <f t="shared" si="42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1"/>
        <v>#DIV/0!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4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7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62" t="s">
        <v>33</v>
      </c>
      <c r="D7" s="54" t="s">
        <v>34</v>
      </c>
      <c r="E7" s="65"/>
      <c r="F7" s="65"/>
    </row>
    <row r="8" spans="1:6" ht="12.75" customHeight="1" x14ac:dyDescent="0.2">
      <c r="A8" s="15" t="s">
        <v>1</v>
      </c>
      <c r="B8" s="16"/>
      <c r="C8" s="63"/>
      <c r="D8" s="62" t="s">
        <v>35</v>
      </c>
      <c r="E8" s="54" t="s">
        <v>36</v>
      </c>
      <c r="F8" s="65"/>
    </row>
    <row r="9" spans="1:6" x14ac:dyDescent="0.2">
      <c r="A9" s="17" t="s">
        <v>2</v>
      </c>
      <c r="B9" s="18"/>
      <c r="C9" s="64"/>
      <c r="D9" s="64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2" si="40">((C132/C$131)-1)*100</f>
        <v>-0.77738949175402139</v>
      </c>
      <c r="F132" s="41">
        <f t="shared" ref="F132:F142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">
      <c r="A141" s="22"/>
      <c r="B141" s="23" t="s">
        <v>60</v>
      </c>
      <c r="C141" s="40">
        <v>849.6</v>
      </c>
      <c r="D141" s="40">
        <f t="shared" ref="D141:D150" si="43"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">
      <c r="A142" s="22"/>
      <c r="B142" s="23" t="s">
        <v>4</v>
      </c>
      <c r="C142" s="40">
        <v>843.26</v>
      </c>
      <c r="D142" s="40">
        <f t="shared" si="43"/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">
      <c r="A143" s="43"/>
      <c r="B143" s="44" t="s">
        <v>5</v>
      </c>
      <c r="C143" s="46">
        <v>836.99</v>
      </c>
      <c r="D143" s="46">
        <f t="shared" si="43"/>
        <v>-0.74354291677537487</v>
      </c>
      <c r="E143" s="46">
        <f>((C143/C$131)-1)*100</f>
        <v>2.6289007418306642</v>
      </c>
      <c r="F143" s="40">
        <f t="shared" ref="F143:F155" si="44">((C143/C131)-1)*100</f>
        <v>2.6289007418306642</v>
      </c>
    </row>
    <row r="144" spans="1:6" x14ac:dyDescent="0.2">
      <c r="A144" s="29">
        <v>2025</v>
      </c>
      <c r="B144" s="32" t="s">
        <v>51</v>
      </c>
      <c r="C144" s="41">
        <v>815.74</v>
      </c>
      <c r="D144" s="41">
        <f t="shared" si="43"/>
        <v>-2.538859484581657</v>
      </c>
      <c r="E144" s="41">
        <f t="shared" ref="E144:E155" si="45">((C144/C$143)-1)*100</f>
        <v>-2.538859484581657</v>
      </c>
      <c r="F144" s="41">
        <f t="shared" si="44"/>
        <v>0.80695987444543427</v>
      </c>
    </row>
    <row r="145" spans="1:6" hidden="1" x14ac:dyDescent="0.2">
      <c r="A145" s="22"/>
      <c r="B145" s="23" t="s">
        <v>52</v>
      </c>
      <c r="C145" s="40"/>
      <c r="D145" s="40">
        <f t="shared" si="43"/>
        <v>-100</v>
      </c>
      <c r="E145" s="40">
        <f t="shared" si="45"/>
        <v>-100</v>
      </c>
      <c r="F145" s="40">
        <f t="shared" si="44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3"/>
        <v>#DIV/0!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  <row r="164" spans="1:1" x14ac:dyDescent="0.2">
      <c r="A164" s="31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2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8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2" si="40">((C132/C$131)-1)*100</f>
        <v>-2.5493390829239515</v>
      </c>
      <c r="F132" s="41">
        <f t="shared" ref="F132:F142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">
      <c r="A141" s="22"/>
      <c r="B141" s="23" t="s">
        <v>60</v>
      </c>
      <c r="C141" s="40">
        <v>867.87</v>
      </c>
      <c r="D141" s="40">
        <f t="shared" ref="D141:D150" si="43"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">
      <c r="A142" s="22"/>
      <c r="B142" s="23" t="s">
        <v>4</v>
      </c>
      <c r="C142" s="40">
        <v>884.25</v>
      </c>
      <c r="D142" s="40">
        <f t="shared" si="43"/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">
      <c r="A143" s="43"/>
      <c r="B143" s="44" t="s">
        <v>5</v>
      </c>
      <c r="C143" s="46">
        <v>874.03</v>
      </c>
      <c r="D143" s="46">
        <f t="shared" si="43"/>
        <v>-1.1557817359344136</v>
      </c>
      <c r="E143" s="46">
        <f>((C143/C$131)-1)*100</f>
        <v>7.0734665376275707</v>
      </c>
      <c r="F143" s="40">
        <f t="shared" ref="F143:F155" si="44">((C143/C131)-1)*100</f>
        <v>7.0734665376275707</v>
      </c>
    </row>
    <row r="144" spans="1:6" x14ac:dyDescent="0.2">
      <c r="A144" s="29">
        <v>2025</v>
      </c>
      <c r="B144" s="32" t="s">
        <v>51</v>
      </c>
      <c r="C144" s="41">
        <v>891.03</v>
      </c>
      <c r="D144" s="41">
        <f t="shared" si="43"/>
        <v>1.9450133290619398</v>
      </c>
      <c r="E144" s="41">
        <f t="shared" ref="E144:E155" si="45">((C144/C$143)-1)*100</f>
        <v>1.9450133290619398</v>
      </c>
      <c r="F144" s="41">
        <f t="shared" si="44"/>
        <v>12.011615628299888</v>
      </c>
    </row>
    <row r="145" spans="1:6" hidden="1" x14ac:dyDescent="0.2">
      <c r="A145" s="22"/>
      <c r="B145" s="23" t="s">
        <v>52</v>
      </c>
      <c r="C145" s="40"/>
      <c r="D145" s="40">
        <f t="shared" si="43"/>
        <v>-100</v>
      </c>
      <c r="E145" s="40">
        <f t="shared" si="45"/>
        <v>-100</v>
      </c>
      <c r="F145" s="40">
        <f t="shared" si="44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3"/>
        <v>#DIV/0!</v>
      </c>
      <c r="E146" s="40">
        <f t="shared" si="45"/>
        <v>-100</v>
      </c>
      <c r="F146" s="40">
        <f t="shared" si="44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5"/>
        <v>-100</v>
      </c>
      <c r="F147" s="40">
        <f t="shared" si="44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5"/>
        <v>-100</v>
      </c>
      <c r="F148" s="40">
        <f t="shared" si="44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5"/>
        <v>-100</v>
      </c>
      <c r="F149" s="40">
        <f t="shared" si="44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5"/>
        <v>-100</v>
      </c>
      <c r="F150" s="40">
        <f t="shared" si="44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6">((C151/C150)-1)*100</f>
        <v>#DIV/0!</v>
      </c>
      <c r="E151" s="40">
        <f t="shared" si="45"/>
        <v>-100</v>
      </c>
      <c r="F151" s="40">
        <f t="shared" si="44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">
      <c r="A156" s="7" t="s">
        <v>28</v>
      </c>
      <c r="B156" s="27"/>
      <c r="C156" s="27"/>
      <c r="D156" s="27"/>
      <c r="E156" s="27"/>
      <c r="F156" s="27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1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61" t="s">
        <v>42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2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2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">
      <c r="A141" s="22"/>
      <c r="B141" s="23" t="s">
        <v>60</v>
      </c>
      <c r="C141" s="40">
        <v>1247.57</v>
      </c>
      <c r="D141" s="40">
        <f t="shared" ref="D141:D150" si="41"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">
      <c r="A142" s="22"/>
      <c r="B142" s="23" t="s">
        <v>4</v>
      </c>
      <c r="C142" s="40">
        <v>1254.97</v>
      </c>
      <c r="D142" s="40">
        <f t="shared" si="41"/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">
      <c r="A143" s="43"/>
      <c r="B143" s="44" t="s">
        <v>5</v>
      </c>
      <c r="C143" s="46">
        <v>1256.8399999999999</v>
      </c>
      <c r="D143" s="46">
        <f t="shared" si="41"/>
        <v>0.14900754599711519</v>
      </c>
      <c r="E143" s="46">
        <f>((C143/C$131)-1)*100</f>
        <v>1.8319113941485776</v>
      </c>
      <c r="F143" s="40">
        <f t="shared" ref="F143:F155" si="42">((C143/C131)-1)*100</f>
        <v>1.8319113941485776</v>
      </c>
    </row>
    <row r="144" spans="1:6" x14ac:dyDescent="0.2">
      <c r="A144" s="29">
        <v>2025</v>
      </c>
      <c r="B144" s="32" t="s">
        <v>51</v>
      </c>
      <c r="C144" s="41">
        <v>1260.19</v>
      </c>
      <c r="D144" s="41">
        <f t="shared" si="41"/>
        <v>0.26654148499412056</v>
      </c>
      <c r="E144" s="41">
        <f t="shared" ref="E144:E155" si="43">((C144/C$143)-1)*100</f>
        <v>0.26654148499412056</v>
      </c>
      <c r="F144" s="41">
        <f t="shared" si="42"/>
        <v>2.0768701146166801</v>
      </c>
    </row>
    <row r="145" spans="1:6" hidden="1" x14ac:dyDescent="0.2">
      <c r="A145" s="22"/>
      <c r="B145" s="23" t="s">
        <v>52</v>
      </c>
      <c r="C145" s="40"/>
      <c r="D145" s="40">
        <f t="shared" si="41"/>
        <v>-100</v>
      </c>
      <c r="E145" s="40">
        <f t="shared" si="43"/>
        <v>-100</v>
      </c>
      <c r="F145" s="40">
        <f t="shared" si="42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1"/>
        <v>#DIV/0!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5" t="s">
        <v>43</v>
      </c>
      <c r="B156" s="19"/>
      <c r="C156" s="20"/>
      <c r="D156" s="20"/>
      <c r="E156" s="20"/>
      <c r="F156" s="20"/>
    </row>
    <row r="157" spans="1:6" x14ac:dyDescent="0.2">
      <c r="A157" s="6" t="s">
        <v>44</v>
      </c>
      <c r="B157" s="28"/>
      <c r="C157" s="2"/>
      <c r="D157" s="2"/>
      <c r="E157" s="2"/>
      <c r="F157" s="2"/>
    </row>
    <row r="158" spans="1:6" x14ac:dyDescent="0.2">
      <c r="A158" s="7" t="s">
        <v>28</v>
      </c>
    </row>
    <row r="159" spans="1:6" x14ac:dyDescent="0.2">
      <c r="A159" s="7" t="s">
        <v>29</v>
      </c>
    </row>
    <row r="160" spans="1:6" x14ac:dyDescent="0.2">
      <c r="A160" s="8" t="s">
        <v>30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1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5" workbookViewId="0">
      <selection activeCell="D158" sqref="D15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19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2" si="35">((C132/C$131)-1)*100</f>
        <v>0.58268520766533438</v>
      </c>
      <c r="F132" s="41">
        <f t="shared" ref="F132:F142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">
      <c r="A141" s="22"/>
      <c r="B141" s="23" t="s">
        <v>60</v>
      </c>
      <c r="C141" s="40">
        <v>1235.68</v>
      </c>
      <c r="D141" s="40">
        <f t="shared" ref="D141:D150" si="38"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">
      <c r="A142" s="22"/>
      <c r="B142" s="23" t="s">
        <v>4</v>
      </c>
      <c r="C142" s="40">
        <v>1243.68</v>
      </c>
      <c r="D142" s="40">
        <f t="shared" si="38"/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">
      <c r="A143" s="43"/>
      <c r="B143" s="44" t="s">
        <v>5</v>
      </c>
      <c r="C143" s="46">
        <v>1250.4000000000001</v>
      </c>
      <c r="D143" s="46">
        <f t="shared" si="38"/>
        <v>0.54033191817830506</v>
      </c>
      <c r="E143" s="46">
        <f>((C143/C$131)-1)*100</f>
        <v>4.6824114460807031</v>
      </c>
      <c r="F143" s="46">
        <f t="shared" ref="F143:F155" si="39">((C143/C131)-1)*100</f>
        <v>4.6824114460807031</v>
      </c>
    </row>
    <row r="144" spans="1:6" x14ac:dyDescent="0.2">
      <c r="A144" s="50">
        <v>2025</v>
      </c>
      <c r="B144" s="51" t="s">
        <v>51</v>
      </c>
      <c r="C144" s="52">
        <v>1227.33</v>
      </c>
      <c r="D144" s="52">
        <f t="shared" si="38"/>
        <v>-1.8450095969289926</v>
      </c>
      <c r="E144" s="52">
        <f t="shared" ref="E144:E155" si="40">((C144/C$143)-1)*100</f>
        <v>-1.8450095969289926</v>
      </c>
      <c r="F144" s="52">
        <f t="shared" si="39"/>
        <v>2.1557643807795568</v>
      </c>
    </row>
    <row r="145" spans="1:6" hidden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40"/>
        <v>-100</v>
      </c>
      <c r="F145" s="40">
        <f t="shared" si="39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3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61" t="s">
        <v>26</v>
      </c>
      <c r="B6" s="61"/>
      <c r="C6" s="61"/>
      <c r="D6" s="61"/>
      <c r="E6" s="61"/>
      <c r="F6" s="61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2" si="35">((C132/C$131)-1)*100</f>
        <v>-0.50166777851901045</v>
      </c>
      <c r="F132" s="41">
        <f t="shared" ref="F132:F142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">
      <c r="A141" s="22"/>
      <c r="B141" s="23" t="s">
        <v>60</v>
      </c>
      <c r="C141" s="40">
        <v>798.95</v>
      </c>
      <c r="D141" s="40">
        <f t="shared" ref="D141:D150" si="38"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">
      <c r="A142" s="22"/>
      <c r="B142" s="23" t="s">
        <v>4</v>
      </c>
      <c r="C142" s="40">
        <v>799.15</v>
      </c>
      <c r="D142" s="40">
        <f t="shared" si="38"/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">
      <c r="A143" s="43"/>
      <c r="B143" s="44" t="s">
        <v>5</v>
      </c>
      <c r="C143" s="46">
        <v>803.15</v>
      </c>
      <c r="D143" s="46">
        <f t="shared" si="38"/>
        <v>0.50053181505349542</v>
      </c>
      <c r="E143" s="46">
        <f>((C143/C$131)-1)*100</f>
        <v>7.1581054036023994</v>
      </c>
      <c r="F143" s="46">
        <f t="shared" ref="F143:F155" si="39">((C143/C131)-1)*100</f>
        <v>7.1581054036023994</v>
      </c>
    </row>
    <row r="144" spans="1:6" x14ac:dyDescent="0.2">
      <c r="A144" s="50">
        <v>2025</v>
      </c>
      <c r="B144" s="51" t="s">
        <v>51</v>
      </c>
      <c r="C144" s="52">
        <v>804.41</v>
      </c>
      <c r="D144" s="52">
        <f t="shared" si="38"/>
        <v>0.15688227603809501</v>
      </c>
      <c r="E144" s="52">
        <f t="shared" ref="E144:E155" si="40">((C144/C$143)-1)*100</f>
        <v>0.15688227603809501</v>
      </c>
      <c r="F144" s="52">
        <f t="shared" si="39"/>
        <v>7.867353233030272</v>
      </c>
    </row>
    <row r="145" spans="1:6" hidden="1" x14ac:dyDescent="0.2">
      <c r="A145" s="22"/>
      <c r="B145" s="23" t="s">
        <v>52</v>
      </c>
      <c r="C145" s="40"/>
      <c r="D145" s="40">
        <f t="shared" si="38"/>
        <v>-100</v>
      </c>
      <c r="E145" s="40">
        <f t="shared" si="40"/>
        <v>-100</v>
      </c>
      <c r="F145" s="40">
        <f t="shared" si="39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38"/>
        <v>#DIV/0!</v>
      </c>
      <c r="E146" s="40">
        <f t="shared" si="40"/>
        <v>-100</v>
      </c>
      <c r="F146" s="40">
        <f t="shared" si="39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40"/>
        <v>-100</v>
      </c>
      <c r="F147" s="40">
        <f t="shared" si="39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40"/>
        <v>-100</v>
      </c>
      <c r="F148" s="40">
        <f t="shared" si="39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40"/>
        <v>-100</v>
      </c>
      <c r="F149" s="40">
        <f t="shared" si="39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40"/>
        <v>-100</v>
      </c>
      <c r="F150" s="40">
        <f t="shared" si="39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1">((C151/C150)-1)*100</f>
        <v>#DIV/0!</v>
      </c>
      <c r="E151" s="40">
        <f t="shared" si="40"/>
        <v>-100</v>
      </c>
      <c r="F151" s="40">
        <f t="shared" si="39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6" workbookViewId="0">
      <selection activeCell="C156" sqref="C15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5" t="s">
        <v>40</v>
      </c>
      <c r="B1" s="55"/>
      <c r="C1" s="55"/>
      <c r="D1" s="55"/>
      <c r="E1" s="55"/>
      <c r="F1" s="55"/>
    </row>
    <row r="2" spans="1:6" x14ac:dyDescent="0.2">
      <c r="A2" s="56" t="s">
        <v>39</v>
      </c>
      <c r="B2" s="56"/>
      <c r="C2" s="56"/>
      <c r="D2" s="56"/>
      <c r="E2" s="56"/>
      <c r="F2" s="56"/>
    </row>
    <row r="3" spans="1:6" x14ac:dyDescent="0.2">
      <c r="A3" s="57" t="s">
        <v>41</v>
      </c>
      <c r="B3" s="57"/>
      <c r="C3" s="57"/>
      <c r="D3" s="57"/>
      <c r="E3" s="57"/>
      <c r="F3" s="57"/>
    </row>
    <row r="4" spans="1:6" ht="15" x14ac:dyDescent="0.2">
      <c r="A4" s="58" t="s">
        <v>48</v>
      </c>
      <c r="B4" s="58"/>
      <c r="C4" s="58"/>
      <c r="D4" s="58"/>
      <c r="E4" s="58"/>
      <c r="F4" s="58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9" t="s">
        <v>17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53" t="s">
        <v>33</v>
      </c>
      <c r="D7" s="53" t="s">
        <v>34</v>
      </c>
      <c r="E7" s="53"/>
      <c r="F7" s="54"/>
    </row>
    <row r="8" spans="1:6" ht="12.75" customHeight="1" x14ac:dyDescent="0.2">
      <c r="A8" s="15" t="s">
        <v>1</v>
      </c>
      <c r="B8" s="16"/>
      <c r="C8" s="53"/>
      <c r="D8" s="53" t="s">
        <v>35</v>
      </c>
      <c r="E8" s="53" t="s">
        <v>36</v>
      </c>
      <c r="F8" s="54"/>
    </row>
    <row r="9" spans="1:6" x14ac:dyDescent="0.2">
      <c r="A9" s="17" t="s">
        <v>2</v>
      </c>
      <c r="B9" s="18"/>
      <c r="C9" s="53"/>
      <c r="D9" s="53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2" si="38">((C132/C$131)-1)*100</f>
        <v>0.67661346287299917</v>
      </c>
      <c r="F132" s="41">
        <f t="shared" ref="F132:F142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">
      <c r="A141" s="22"/>
      <c r="B141" s="23" t="s">
        <v>60</v>
      </c>
      <c r="C141" s="40">
        <v>765.46</v>
      </c>
      <c r="D141" s="40">
        <f t="shared" ref="D141:D150" si="41"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">
      <c r="A142" s="22"/>
      <c r="B142" s="23" t="s">
        <v>4</v>
      </c>
      <c r="C142" s="40">
        <v>767.16</v>
      </c>
      <c r="D142" s="40">
        <f t="shared" si="41"/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">
      <c r="A143" s="43"/>
      <c r="B143" s="44" t="s">
        <v>5</v>
      </c>
      <c r="C143" s="46">
        <v>767.29</v>
      </c>
      <c r="D143" s="46">
        <f t="shared" si="41"/>
        <v>1.6945617602592833E-2</v>
      </c>
      <c r="E143" s="46">
        <f>((C143/C$131)-1)*100</f>
        <v>2.3981743447392123</v>
      </c>
      <c r="F143" s="46">
        <f t="shared" ref="F143:F155" si="42">((C143/C131)-1)*100</f>
        <v>2.3981743447392123</v>
      </c>
    </row>
    <row r="144" spans="1:6" x14ac:dyDescent="0.2">
      <c r="A144" s="50">
        <v>2025</v>
      </c>
      <c r="B144" s="51" t="s">
        <v>51</v>
      </c>
      <c r="C144" s="52">
        <v>771.89</v>
      </c>
      <c r="D144" s="52">
        <f t="shared" si="41"/>
        <v>0.59951257021464421</v>
      </c>
      <c r="E144" s="52">
        <f t="shared" ref="E144:E155" si="43">((C144/C$143)-1)*100</f>
        <v>0.59951257021464421</v>
      </c>
      <c r="F144" s="52">
        <f t="shared" si="42"/>
        <v>2.3197550338684314</v>
      </c>
    </row>
    <row r="145" spans="1:6" hidden="1" x14ac:dyDescent="0.2">
      <c r="A145" s="22"/>
      <c r="B145" s="23" t="s">
        <v>52</v>
      </c>
      <c r="C145" s="40"/>
      <c r="D145" s="40">
        <f t="shared" si="41"/>
        <v>-100</v>
      </c>
      <c r="E145" s="40">
        <f t="shared" si="43"/>
        <v>-100</v>
      </c>
      <c r="F145" s="40">
        <f t="shared" si="42"/>
        <v>-100</v>
      </c>
    </row>
    <row r="146" spans="1:6" hidden="1" x14ac:dyDescent="0.2">
      <c r="A146" s="22"/>
      <c r="B146" s="23" t="s">
        <v>53</v>
      </c>
      <c r="C146" s="40"/>
      <c r="D146" s="40" t="e">
        <f t="shared" si="41"/>
        <v>#DIV/0!</v>
      </c>
      <c r="E146" s="40">
        <f t="shared" si="43"/>
        <v>-100</v>
      </c>
      <c r="F146" s="40">
        <f t="shared" si="42"/>
        <v>-100</v>
      </c>
    </row>
    <row r="147" spans="1:6" hidden="1" x14ac:dyDescent="0.2">
      <c r="A147" s="22"/>
      <c r="B147" s="23" t="s">
        <v>54</v>
      </c>
      <c r="C147" s="40"/>
      <c r="D147" s="40" t="e">
        <f t="shared" si="41"/>
        <v>#DIV/0!</v>
      </c>
      <c r="E147" s="40">
        <f t="shared" si="43"/>
        <v>-100</v>
      </c>
      <c r="F147" s="40">
        <f t="shared" si="42"/>
        <v>-100</v>
      </c>
    </row>
    <row r="148" spans="1:6" ht="11.25" hidden="1" customHeight="1" x14ac:dyDescent="0.2">
      <c r="A148" s="22"/>
      <c r="B148" s="23" t="s">
        <v>55</v>
      </c>
      <c r="C148" s="40"/>
      <c r="D148" s="40" t="e">
        <f t="shared" si="41"/>
        <v>#DIV/0!</v>
      </c>
      <c r="E148" s="40">
        <f t="shared" si="43"/>
        <v>-100</v>
      </c>
      <c r="F148" s="40">
        <f t="shared" si="42"/>
        <v>-100</v>
      </c>
    </row>
    <row r="149" spans="1:6" hidden="1" x14ac:dyDescent="0.2">
      <c r="A149" s="22"/>
      <c r="B149" s="23" t="s">
        <v>56</v>
      </c>
      <c r="C149" s="40"/>
      <c r="D149" s="40" t="e">
        <f t="shared" si="41"/>
        <v>#DIV/0!</v>
      </c>
      <c r="E149" s="40">
        <f t="shared" si="43"/>
        <v>-100</v>
      </c>
      <c r="F149" s="40">
        <f t="shared" si="42"/>
        <v>-100</v>
      </c>
    </row>
    <row r="150" spans="1:6" hidden="1" x14ac:dyDescent="0.2">
      <c r="A150" s="22"/>
      <c r="B150" s="23" t="s">
        <v>57</v>
      </c>
      <c r="C150" s="40"/>
      <c r="D150" s="40" t="e">
        <f t="shared" si="41"/>
        <v>#DIV/0!</v>
      </c>
      <c r="E150" s="40">
        <f t="shared" si="43"/>
        <v>-100</v>
      </c>
      <c r="F150" s="40">
        <f t="shared" si="42"/>
        <v>-100</v>
      </c>
    </row>
    <row r="151" spans="1:6" hidden="1" x14ac:dyDescent="0.2">
      <c r="A151" s="22"/>
      <c r="B151" s="23" t="s">
        <v>58</v>
      </c>
      <c r="C151" s="40"/>
      <c r="D151" s="40" t="e">
        <f t="shared" ref="D151" si="44">((C151/C150)-1)*100</f>
        <v>#DIV/0!</v>
      </c>
      <c r="E151" s="40">
        <f t="shared" si="43"/>
        <v>-100</v>
      </c>
      <c r="F151" s="40">
        <f t="shared" si="42"/>
        <v>-100</v>
      </c>
    </row>
    <row r="152" spans="1:6" hidden="1" x14ac:dyDescent="0.2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">
      <c r="A156" s="7" t="s">
        <v>28</v>
      </c>
      <c r="B156" s="28"/>
      <c r="C156" s="39"/>
      <c r="D156" s="39"/>
      <c r="E156" s="39"/>
      <c r="F156" s="39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ht="12" customHeight="1" x14ac:dyDescent="0.2">
      <c r="A161" s="8" t="s">
        <v>50</v>
      </c>
    </row>
    <row r="162" spans="1:1" x14ac:dyDescent="0.2">
      <c r="A162" s="31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2025-03-17T12:20:51Z</dcterms:modified>
</cp:coreProperties>
</file>