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CD95CB83-2BB9-4E8B-A4DD-5C8366EE589D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GO!$A$1:$T$151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3" l="1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<sst xmlns="http://schemas.openxmlformats.org/spreadsheetml/2006/main" count="4009" uniqueCount="67">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</sst>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6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3" si="46">((C127/C126)-1)*100</f>
        <v>2.4717179890383356</v>
      </c>
      <c r="E127" s="36">
        <f t="shared" si="45"/>
        <v>5.3540316124880416</v>
      </c>
      <c r="F127" s="36">
        <f t="shared" ref="F127:F143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:E143" si="51">((C142/C$131)-1)*100</f>
        <v>4.9732572914511941</v>
      </c>
      <c r="F142" s="41">
        <f t="shared" si="47"/>
        <v>4.9732572914511941</v>
      </c>
    </row>
    <row r="143" spans="1:6" x14ac:dyDescent="0.2">
      <c r="A143" s="45"/>
      <c r="B143" s="46" t="s">
        <v>4</v>
      </c>
      <c r="C143" s="50">
        <v>710.48</v>
      </c>
      <c r="D143" s="50">
        <f>((C143/C142)-1)*100</f>
        <v>0</v>
      </c>
      <c r="E143" s="50">
        <f>((C143/C$131)-1)*100</f>
        <v>4.9732572914511941</v>
      </c>
      <c r="F143" s="50">
        <f>((C143/C131)-1)*100</f>
        <v>4.9732572914511941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3" si="39">((C127/C126)-1)*100</f>
        <v>0.33292945170340094</v>
      </c>
      <c r="E127" s="36">
        <f t="shared" si="38"/>
        <v>7.2281847876808136</v>
      </c>
      <c r="F127" s="36">
        <f t="shared" ref="F127:F143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:E143" si="44">((C142/C$131)-1)*100</f>
        <v>8.2161973976239153</v>
      </c>
      <c r="F142" s="41">
        <f t="shared" si="40"/>
        <v>8.2161973976239153</v>
      </c>
    </row>
    <row r="143" spans="1:6" x14ac:dyDescent="0.2">
      <c r="A143" s="45"/>
      <c r="B143" s="46" t="s">
        <v>4</v>
      </c>
      <c r="C143" s="50">
        <v>994.68</v>
      </c>
      <c r="D143" s="50">
        <f>((C143/C142)-1)*100</f>
        <v>0</v>
      </c>
      <c r="E143" s="50">
        <f>((C143/C$131)-1)*100</f>
        <v>8.2161973976239153</v>
      </c>
      <c r="F143" s="50">
        <f>((C143/C131)-1)*100</f>
        <v>8.2161973976239153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3" si="39">((C127/C126)-1)*100</f>
        <v>0</v>
      </c>
      <c r="E127" s="36">
        <f t="shared" si="38"/>
        <v>8.111332007951777E-2</v>
      </c>
      <c r="F127" s="36">
        <f t="shared" ref="F127:F143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:E143" si="44">((C142/C$131)-1)*100</f>
        <v>0</v>
      </c>
      <c r="F142" s="41">
        <f t="shared" si="40"/>
        <v>0</v>
      </c>
    </row>
    <row r="143" spans="1:6" x14ac:dyDescent="0.2">
      <c r="A143" s="45"/>
      <c r="B143" s="46" t="s">
        <v>4</v>
      </c>
      <c r="C143" s="50">
        <v>666.47</v>
      </c>
      <c r="D143" s="50">
        <f>((C143/C142)-1)*100</f>
        <v>0</v>
      </c>
      <c r="E143" s="50">
        <f>((C143/C$131)-1)*100</f>
        <v>0</v>
      </c>
      <c r="F143" s="50">
        <f>((C143/C131)-1)*100</f>
        <v>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3" si="39">((C127/C126)-1)*100</f>
        <v>-7.7029733477129714E-2</v>
      </c>
      <c r="E127" s="36">
        <f t="shared" si="38"/>
        <v>10.055096418732766</v>
      </c>
      <c r="F127" s="36">
        <f t="shared" ref="F127:F143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:E143" si="44">((C142/C$131)-1)*100</f>
        <v>12.901902817057852</v>
      </c>
      <c r="F142" s="41">
        <f t="shared" si="40"/>
        <v>12.901902817057852</v>
      </c>
    </row>
    <row r="143" spans="1:6" x14ac:dyDescent="0.2">
      <c r="A143" s="45"/>
      <c r="B143" s="46" t="s">
        <v>4</v>
      </c>
      <c r="C143" s="50">
        <v>1327.63</v>
      </c>
      <c r="D143" s="50">
        <f>((C143/C142)-1)*100</f>
        <v>0.47375072841067123</v>
      </c>
      <c r="E143" s="50">
        <f>((C143/C$131)-1)*100</f>
        <v>13.436776404043194</v>
      </c>
      <c r="F143" s="50">
        <f>((C143/C131)-1)*100</f>
        <v>13.436776404043194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3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:E143" si="44">((C142/C$131)-1)*100</f>
        <v>5.0617222745525714</v>
      </c>
      <c r="F142" s="41">
        <f t="shared" ref="F142:F143" si="45">((C142/C130)-1)*100</f>
        <v>5.0617222745525714</v>
      </c>
    </row>
    <row r="143" spans="1:6" x14ac:dyDescent="0.2">
      <c r="A143" s="45"/>
      <c r="B143" s="46" t="s">
        <v>4</v>
      </c>
      <c r="C143" s="50">
        <v>847.68</v>
      </c>
      <c r="D143" s="50">
        <f>((C143/C142)-1)*100</f>
        <v>0</v>
      </c>
      <c r="E143" s="50">
        <f>((C143/C$131)-1)*100</f>
        <v>5.0617222745525714</v>
      </c>
      <c r="F143" s="50">
        <f>((C143/C131)-1)*100</f>
        <v>5.0617222745525714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3" si="40">((C127/C126)-1)*100</f>
        <v>0</v>
      </c>
      <c r="E127" s="36">
        <f t="shared" si="39"/>
        <v>5.8885982857290742</v>
      </c>
      <c r="F127" s="36">
        <f t="shared" ref="F127:F143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:E143" si="45">((C142/C$131)-1)*100</f>
        <v>5.0133281162114018</v>
      </c>
      <c r="F142" s="41">
        <f t="shared" si="41"/>
        <v>5.0133281162114018</v>
      </c>
    </row>
    <row r="143" spans="1:6" x14ac:dyDescent="0.2">
      <c r="A143" s="45"/>
      <c r="B143" s="46" t="s">
        <v>4</v>
      </c>
      <c r="C143" s="50">
        <v>858.82</v>
      </c>
      <c r="D143" s="50">
        <f>((C143/C142)-1)*100</f>
        <v>0</v>
      </c>
      <c r="E143" s="50">
        <f>((C143/C$131)-1)*100</f>
        <v>5.0133281162114018</v>
      </c>
      <c r="F143" s="50">
        <f>((C143/C131)-1)*100</f>
        <v>5.0133281162114018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5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3" si="39">((C127/C126)-1)*100</f>
        <v>0</v>
      </c>
      <c r="E127" s="36">
        <f t="shared" si="38"/>
        <v>6.1282558399880394</v>
      </c>
      <c r="F127" s="36">
        <f t="shared" ref="F127:F143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:E143" si="44">((C142/C$131)-1)*100</f>
        <v>6.976010930397547</v>
      </c>
      <c r="F142" s="41">
        <f t="shared" si="40"/>
        <v>6.976010930397547</v>
      </c>
    </row>
    <row r="143" spans="1:6" x14ac:dyDescent="0.2">
      <c r="A143" s="45"/>
      <c r="B143" s="46" t="s">
        <v>4</v>
      </c>
      <c r="C143" s="50">
        <v>1221.42</v>
      </c>
      <c r="D143" s="50">
        <f>((C143/C142)-1)*100</f>
        <v>0</v>
      </c>
      <c r="E143" s="50">
        <f>((C143/C$131)-1)*100</f>
        <v>6.976010930397547</v>
      </c>
      <c r="F143" s="50">
        <f>((C143/C131)-1)*100</f>
        <v>6.976010930397547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zoomScaleNormal="100" zoomScaleSheetLayoutView="55" workbookViewId="0">
      <selection activeCell="J145" sqref="J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3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:E143" si="44">((C142/C$131)-1)*100</f>
        <v>5.2816598683644855</v>
      </c>
      <c r="F142" s="41">
        <f t="shared" ref="F142:F143" si="45">((C142/C130)-1)*100</f>
        <v>5.2816598683644855</v>
      </c>
    </row>
    <row r="143" spans="1:6" x14ac:dyDescent="0.2">
      <c r="A143" s="45"/>
      <c r="B143" s="46" t="s">
        <v>4</v>
      </c>
      <c r="C143" s="50">
        <v>1102.1199999999999</v>
      </c>
      <c r="D143" s="50">
        <f>((C143/C142)-1)*100</f>
        <v>0</v>
      </c>
      <c r="E143" s="50">
        <f>((C143/C$131)-1)*100</f>
        <v>5.2816598683644855</v>
      </c>
      <c r="F143" s="50">
        <f>((C143/C131)-1)*100</f>
        <v>5.2816598683644855</v>
      </c>
    </row>
    <row r="144" spans="1:6" x14ac:dyDescent="0.2">
      <c r="A144" s="29" t="s">
        <v>31</v>
      </c>
      <c r="B144" s="20"/>
      <c r="C144" s="21"/>
      <c r="D144" s="21"/>
      <c r="E144" s="21"/>
      <c r="F144" s="21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0"/>
    </row>
    <row r="153" spans="1:1" x14ac:dyDescent="0.2">
      <c r="A153" s="31"/>
    </row>
    <row r="154" spans="1:1" x14ac:dyDescent="0.2">
      <c r="A154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3" si="39">((C127/C126)-1)*100</f>
        <v>0</v>
      </c>
      <c r="E127" s="36">
        <f t="shared" si="38"/>
        <v>4.2641261498028937</v>
      </c>
      <c r="F127" s="36">
        <f t="shared" ref="F127:F143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:E143" si="44">((C142/C$131)-1)*100</f>
        <v>3.8716995399836085</v>
      </c>
      <c r="F142" s="41">
        <f t="shared" si="40"/>
        <v>3.8716995399836085</v>
      </c>
    </row>
    <row r="143" spans="1:6" x14ac:dyDescent="0.2">
      <c r="A143" s="45"/>
      <c r="B143" s="46" t="s">
        <v>4</v>
      </c>
      <c r="C143" s="50">
        <v>824.17</v>
      </c>
      <c r="D143" s="50">
        <f>((C143/C142)-1)*100</f>
        <v>0</v>
      </c>
      <c r="E143" s="50">
        <f>((C143/C$131)-1)*100</f>
        <v>3.8716995399836085</v>
      </c>
      <c r="F143" s="50">
        <f>((C143/C131)-1)*100</f>
        <v>3.8716995399836085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25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3" si="40">((C127/C126)-1)*100</f>
        <v>0.60119370591427135</v>
      </c>
      <c r="E127" s="36">
        <f t="shared" si="39"/>
        <v>5.3227144139333493</v>
      </c>
      <c r="F127" s="36">
        <f t="shared" ref="F127:F143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:E143" si="45">((C142/C$131)-1)*100</f>
        <v>3.7575086269330704</v>
      </c>
      <c r="F142" s="41">
        <f t="shared" si="41"/>
        <v>4.3297600051404483</v>
      </c>
    </row>
    <row r="143" spans="1:6" x14ac:dyDescent="0.2">
      <c r="A143" s="45"/>
      <c r="B143" s="46" t="s">
        <v>4</v>
      </c>
      <c r="C143" s="50">
        <v>989.88</v>
      </c>
      <c r="D143" s="50">
        <f>((C143/C142)-1)*100</f>
        <v>1.6095257647300354</v>
      </c>
      <c r="E143" s="50">
        <f>((C143/C$131)-1)*100</f>
        <v>5.427512461125561</v>
      </c>
      <c r="F143" s="50">
        <f>((C143/C131)-1)*100</f>
        <v>5.427512461125561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6" x14ac:dyDescent="0.2">
      <c r="A145" s="28" t="s">
        <v>27</v>
      </c>
    </row>
    <row r="146" spans="1:6" x14ac:dyDescent="0.2">
      <c r="A146" s="28" t="s">
        <v>24</v>
      </c>
    </row>
    <row r="147" spans="1:6" x14ac:dyDescent="0.2">
      <c r="A147" s="29" t="s">
        <v>31</v>
      </c>
      <c r="B147" s="23"/>
      <c r="C147" s="18"/>
      <c r="D147" s="18"/>
      <c r="E147" s="18"/>
      <c r="F147" s="18"/>
    </row>
    <row r="148" spans="1:6" x14ac:dyDescent="0.2">
      <c r="A148" s="29" t="s">
        <v>32</v>
      </c>
    </row>
    <row r="149" spans="1:6" x14ac:dyDescent="0.2">
      <c r="A149" s="30" t="s">
        <v>28</v>
      </c>
    </row>
    <row r="150" spans="1:6" x14ac:dyDescent="0.2">
      <c r="A150" s="30" t="s">
        <v>29</v>
      </c>
    </row>
    <row r="151" spans="1:6" x14ac:dyDescent="0.2">
      <c r="A151" s="30" t="s">
        <v>30</v>
      </c>
    </row>
    <row r="152" spans="1:6" x14ac:dyDescent="0.2">
      <c r="A152" s="30" t="s">
        <v>50</v>
      </c>
    </row>
    <row r="153" spans="1:6" x14ac:dyDescent="0.2">
      <c r="A153" s="31" t="s">
        <v>49</v>
      </c>
    </row>
    <row r="154" spans="1:6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6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3" si="41">((C127/C126)-1)*100</f>
        <v>0</v>
      </c>
      <c r="E127" s="36">
        <f t="shared" si="40"/>
        <v>22.513373832623085</v>
      </c>
      <c r="F127" s="36">
        <f t="shared" ref="F127:F143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:E143" si="46">((C142/C$131)-1)*100</f>
        <v>5.1258140911782046</v>
      </c>
      <c r="F142" s="41">
        <f t="shared" si="42"/>
        <v>5.1258140911782046</v>
      </c>
    </row>
    <row r="143" spans="1:6" x14ac:dyDescent="0.2">
      <c r="A143" s="45"/>
      <c r="B143" s="46" t="s">
        <v>4</v>
      </c>
      <c r="C143" s="50">
        <v>710.23</v>
      </c>
      <c r="D143" s="50">
        <f>((C143/C142)-1)*100</f>
        <v>0</v>
      </c>
      <c r="E143" s="50">
        <f>((C143/C$131)-1)*100</f>
        <v>5.1258140911782046</v>
      </c>
      <c r="F143" s="50">
        <f>((C143/C131)-1)*100</f>
        <v>5.1258140911782046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23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8" zoomScaleNormal="100" zoomScaleSheetLayoutView="55" workbookViewId="0">
      <selection activeCell="G148" sqref="G148:G14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3" si="41">((C127/C126)-1)*100</f>
        <v>0</v>
      </c>
      <c r="E127" s="36">
        <f t="shared" si="40"/>
        <v>3.6550970627096335</v>
      </c>
      <c r="F127" s="36">
        <f t="shared" ref="F127:F143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:E143" si="46">((C142/C$131)-1)*100</f>
        <v>11.475824215505725</v>
      </c>
      <c r="F142" s="41">
        <f t="shared" si="42"/>
        <v>11.475824215505725</v>
      </c>
    </row>
    <row r="143" spans="1:6" x14ac:dyDescent="0.2">
      <c r="A143" s="45"/>
      <c r="B143" s="46" t="s">
        <v>4</v>
      </c>
      <c r="C143" s="50">
        <v>900.08</v>
      </c>
      <c r="D143" s="50">
        <f>((C143/C142)-1)*100</f>
        <v>-2.8127800632740452</v>
      </c>
      <c r="E143" s="50">
        <f>((C143/C$131)-1)*100</f>
        <v>8.34025445660156</v>
      </c>
      <c r="F143" s="50">
        <f>((C143/C131)-1)*100</f>
        <v>8.34025445660156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zoomScaleNormal="100" zoomScaleSheetLayoutView="55" workbookViewId="0">
      <selection activeCell="H148" sqref="H14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3" si="40">((C127/C126)-1)*100</f>
        <v>0</v>
      </c>
      <c r="E127" s="36">
        <f t="shared" si="39"/>
        <v>4.5768092547753492</v>
      </c>
      <c r="F127" s="36">
        <f t="shared" ref="F127:F143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:E143" si="45">((C142/C$131)-1)*100</f>
        <v>3.9054386163353882</v>
      </c>
      <c r="F142" s="41">
        <f t="shared" si="41"/>
        <v>3.9054386163353882</v>
      </c>
    </row>
    <row r="143" spans="1:6" x14ac:dyDescent="0.2">
      <c r="A143" s="45"/>
      <c r="B143" s="46" t="s">
        <v>4</v>
      </c>
      <c r="C143" s="50">
        <v>1012.07</v>
      </c>
      <c r="D143" s="50">
        <f>((C143/C142)-1)*100</f>
        <v>0.1583421576098365</v>
      </c>
      <c r="E143" s="50">
        <f>((C143/C$131)-1)*100</f>
        <v>4.0699647297144592</v>
      </c>
      <c r="F143" s="50">
        <f>((C143/C131)-1)*100</f>
        <v>4.0699647297144592</v>
      </c>
    </row>
    <row r="144" spans="1:6" x14ac:dyDescent="0.2">
      <c r="A144" s="29" t="s">
        <v>31</v>
      </c>
      <c r="B144" s="20"/>
      <c r="C144" s="21"/>
      <c r="D144" s="21"/>
      <c r="E144" s="21"/>
      <c r="F144" s="25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3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3" si="35">((C127/C126)-1)*100</f>
        <v>0.28625012338368006</v>
      </c>
      <c r="E127" s="41">
        <f>((C127/C$119)-1)*100</f>
        <v>5.9950072655464037</v>
      </c>
      <c r="F127" s="41">
        <f t="shared" ref="F127:F143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9.75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4.25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x14ac:dyDescent="0.2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x14ac:dyDescent="0.2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x14ac:dyDescent="0.2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x14ac:dyDescent="0.2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x14ac:dyDescent="0.2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:E143" si="40">((C142/C$131)-1)*100</f>
        <v>4.4015568794964155</v>
      </c>
      <c r="F142" s="41">
        <f t="shared" si="36"/>
        <v>4.4125603389520762</v>
      </c>
    </row>
    <row r="143" spans="1:6" x14ac:dyDescent="0.2">
      <c r="A143" s="45"/>
      <c r="B143" s="46" t="s">
        <v>4</v>
      </c>
      <c r="C143" s="50">
        <v>1490.88</v>
      </c>
      <c r="D143" s="50">
        <f>((C143/C142)-1)*100</f>
        <v>0.3277232320105572</v>
      </c>
      <c r="E143" s="50">
        <f>((C143/C$131)-1)*100</f>
        <v>4.7437050359712352</v>
      </c>
      <c r="F143" s="50">
        <f>((C143/C131)-1)*100</f>
        <v>4.7437050359712352</v>
      </c>
    </row>
    <row r="144" spans="1:6" x14ac:dyDescent="0.2">
      <c r="A144" s="44" t="s">
        <v>63</v>
      </c>
      <c r="B144" s="20"/>
      <c r="C144" s="21"/>
      <c r="D144" s="21"/>
      <c r="E144" s="21"/>
      <c r="F144" s="21"/>
    </row>
    <row r="145" spans="1:6" x14ac:dyDescent="0.2">
      <c r="A145" s="44" t="s">
        <v>64</v>
      </c>
      <c r="B145" s="23"/>
      <c r="C145" s="18"/>
      <c r="D145" s="18"/>
      <c r="E145" s="18"/>
      <c r="F145" s="18"/>
    </row>
    <row r="146" spans="1:6" x14ac:dyDescent="0.2">
      <c r="A146" s="22" t="s">
        <v>65</v>
      </c>
      <c r="B146" s="23"/>
      <c r="C146" s="18"/>
      <c r="D146" s="18"/>
      <c r="E146" s="18"/>
      <c r="F146" s="18"/>
    </row>
    <row r="147" spans="1:6" x14ac:dyDescent="0.2">
      <c r="A147" s="22" t="s">
        <v>66</v>
      </c>
      <c r="B147" s="23"/>
      <c r="C147" s="18"/>
      <c r="D147" s="18"/>
      <c r="E147" s="18"/>
      <c r="F147" s="18"/>
    </row>
    <row r="148" spans="1:6" x14ac:dyDescent="0.2">
      <c r="A148" s="29" t="s">
        <v>31</v>
      </c>
    </row>
    <row r="149" spans="1:6" x14ac:dyDescent="0.2">
      <c r="A149" s="29" t="s">
        <v>32</v>
      </c>
    </row>
    <row r="150" spans="1:6" x14ac:dyDescent="0.2">
      <c r="A150" s="30" t="s">
        <v>28</v>
      </c>
    </row>
    <row r="151" spans="1:6" x14ac:dyDescent="0.2">
      <c r="A151" s="30" t="s">
        <v>29</v>
      </c>
    </row>
    <row r="152" spans="1:6" x14ac:dyDescent="0.2">
      <c r="A152" s="30" t="s">
        <v>30</v>
      </c>
    </row>
    <row r="153" spans="1:6" x14ac:dyDescent="0.2">
      <c r="A153" s="30" t="s">
        <v>50</v>
      </c>
    </row>
    <row r="154" spans="1:6" x14ac:dyDescent="0.2">
      <c r="A154" s="31" t="s">
        <v>49</v>
      </c>
    </row>
    <row r="155" spans="1:6" x14ac:dyDescent="0.2">
      <c r="A15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5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">
      <c r="A142" s="11"/>
      <c r="B142" s="12" t="s">
        <v>3</v>
      </c>
      <c r="C142" s="41">
        <v>926.05</v>
      </c>
      <c r="D142" s="41">
        <f t="shared" ref="D142:D143" si="42">((C142/C141)-1)*100</f>
        <v>-1.8354170715384477E-2</v>
      </c>
      <c r="E142" s="41">
        <f t="shared" ref="E142:E143" si="43">((C142/C$131)-1)*100</f>
        <v>3.1523252575884175</v>
      </c>
      <c r="F142" s="41">
        <f t="shared" si="38"/>
        <v>3.1511762609160554</v>
      </c>
    </row>
    <row r="143" spans="1:6" x14ac:dyDescent="0.2">
      <c r="A143" s="45"/>
      <c r="B143" s="46" t="s">
        <v>4</v>
      </c>
      <c r="C143" s="50">
        <v>935.63</v>
      </c>
      <c r="D143" s="50">
        <f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5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3" si="39">((C127/C126)-1)*100</f>
        <v>0</v>
      </c>
      <c r="E127" s="36">
        <f t="shared" si="38"/>
        <v>6.4318018295816515</v>
      </c>
      <c r="F127" s="36">
        <f t="shared" ref="F127:F143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:E143" si="44">((C142/C$131)-1)*100</f>
        <v>9.5535865182645665</v>
      </c>
      <c r="F142" s="41">
        <f t="shared" si="40"/>
        <v>9.5535865182645665</v>
      </c>
    </row>
    <row r="143" spans="1:6" x14ac:dyDescent="0.2">
      <c r="A143" s="45"/>
      <c r="B143" s="46" t="s">
        <v>4</v>
      </c>
      <c r="C143" s="50">
        <v>915.15</v>
      </c>
      <c r="D143" s="50">
        <f>((C143/C142)-1)*100</f>
        <v>0.84075282087447967</v>
      </c>
      <c r="E143" s="50">
        <f>((C143/C$131)-1)*100</f>
        <v>10.474661387286034</v>
      </c>
      <c r="F143" s="50">
        <f>((C143/C131)-1)*100</f>
        <v>10.474661387286034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1"/>
    </row>
    <row r="153" spans="1:1" x14ac:dyDescent="0.2">
      <c r="A153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5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3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:E143" si="44">((C142/C$131)-1)*100</f>
        <v>4.2529020925614835</v>
      </c>
      <c r="F142" s="41">
        <f t="shared" ref="F142:F143" si="45">((C142/C130)-1)*100</f>
        <v>4.2529020925614835</v>
      </c>
    </row>
    <row r="143" spans="1:6" x14ac:dyDescent="0.2">
      <c r="A143" s="45"/>
      <c r="B143" s="46" t="s">
        <v>4</v>
      </c>
      <c r="C143" s="50">
        <v>1092.07</v>
      </c>
      <c r="D143" s="50">
        <f>((C143/C142)-1)*100</f>
        <v>0</v>
      </c>
      <c r="E143" s="50">
        <f>((C143/C$131)-1)*100</f>
        <v>4.2529020925614835</v>
      </c>
      <c r="F143" s="50">
        <f>((C143/C131)-1)*100</f>
        <v>4.2529020925614835</v>
      </c>
    </row>
    <row r="144" spans="1:6" x14ac:dyDescent="0.2">
      <c r="A144" s="29" t="s">
        <v>31</v>
      </c>
      <c r="F144" s="16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3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3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:E143" si="45">((C142/C$131)-1)*100</f>
        <v>10.028327501200728</v>
      </c>
      <c r="F142" s="41">
        <f t="shared" si="40"/>
        <v>10.028327501200728</v>
      </c>
    </row>
    <row r="143" spans="1:6" x14ac:dyDescent="0.2">
      <c r="A143" s="45"/>
      <c r="B143" s="46" t="s">
        <v>4</v>
      </c>
      <c r="C143" s="50">
        <v>1122.52</v>
      </c>
      <c r="D143" s="50">
        <f>((C143/C142)-1)*100</f>
        <v>0</v>
      </c>
      <c r="E143" s="50">
        <f>((C143/C$131)-1)*100</f>
        <v>10.028327501200728</v>
      </c>
      <c r="F143" s="50">
        <f>((C143/C131)-1)*100</f>
        <v>10.028327501200728</v>
      </c>
    </row>
    <row r="144" spans="1:6" x14ac:dyDescent="0.2">
      <c r="A144" s="19" t="s">
        <v>46</v>
      </c>
      <c r="B144" s="20"/>
      <c r="C144" s="21"/>
      <c r="D144" s="21"/>
      <c r="E144" s="21"/>
      <c r="F144" s="21"/>
    </row>
    <row r="145" spans="1:6" x14ac:dyDescent="0.2">
      <c r="A145" s="22" t="s">
        <v>45</v>
      </c>
      <c r="B145" s="23"/>
      <c r="C145" s="18"/>
      <c r="D145" s="18"/>
      <c r="E145" s="18"/>
      <c r="F145" s="18"/>
    </row>
    <row r="146" spans="1:6" x14ac:dyDescent="0.2">
      <c r="A146" s="29" t="s">
        <v>31</v>
      </c>
      <c r="B146" s="23"/>
      <c r="C146" s="18"/>
      <c r="D146" s="18"/>
      <c r="E146" s="18"/>
      <c r="F146" s="18"/>
    </row>
    <row r="147" spans="1:6" x14ac:dyDescent="0.2">
      <c r="A147" s="29" t="s">
        <v>32</v>
      </c>
    </row>
    <row r="148" spans="1:6" x14ac:dyDescent="0.2">
      <c r="A148" s="30" t="s">
        <v>28</v>
      </c>
    </row>
    <row r="149" spans="1:6" x14ac:dyDescent="0.2">
      <c r="A149" s="30" t="s">
        <v>29</v>
      </c>
    </row>
    <row r="150" spans="1:6" x14ac:dyDescent="0.2">
      <c r="A150" s="30" t="s">
        <v>30</v>
      </c>
    </row>
    <row r="151" spans="1:6" x14ac:dyDescent="0.2">
      <c r="A151" s="30" t="s">
        <v>50</v>
      </c>
    </row>
    <row r="152" spans="1:6" x14ac:dyDescent="0.2">
      <c r="A152" s="31" t="s">
        <v>49</v>
      </c>
    </row>
    <row r="153" spans="1:6" x14ac:dyDescent="0.2">
      <c r="A15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51"/>
  <sheetViews>
    <sheetView showGridLines="0" topLeftCell="A126" zoomScaleNormal="100" zoomScaleSheetLayoutView="55" workbookViewId="0">
      <selection activeCell="V143" sqref="V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3" si="91">((C127/C126)-1)*100</f>
        <v>1.1498221385227048</v>
      </c>
      <c r="E127" s="36">
        <f t="shared" si="90"/>
        <v>6.2208158915367573</v>
      </c>
      <c r="F127" s="36">
        <f t="shared" ref="F127:F143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:E143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">
      <c r="A143" s="45"/>
      <c r="B143" s="46" t="s">
        <v>4</v>
      </c>
      <c r="C143" s="50">
        <v>1019.53</v>
      </c>
      <c r="D143" s="50">
        <f>((C143/C142)-1)*100</f>
        <v>0</v>
      </c>
      <c r="E143" s="50">
        <f>((C143/C$131)-1)*100</f>
        <v>5.4551660650193012</v>
      </c>
      <c r="F143" s="50">
        <f>((C143/C131)-1)*100</f>
        <v>5.4551660650193012</v>
      </c>
      <c r="H143" s="1"/>
      <c r="O143" s="1"/>
    </row>
    <row r="144" spans="1:20" x14ac:dyDescent="0.2">
      <c r="A144" s="29" t="s">
        <v>31</v>
      </c>
      <c r="H144" s="29" t="s">
        <v>31</v>
      </c>
      <c r="O144" s="29" t="s">
        <v>31</v>
      </c>
      <c r="P144" s="23"/>
      <c r="Q144" s="18"/>
      <c r="R144" s="18"/>
      <c r="S144" s="18"/>
      <c r="T144" s="18"/>
    </row>
    <row r="145" spans="1:15" x14ac:dyDescent="0.2">
      <c r="A145" s="29" t="s">
        <v>32</v>
      </c>
      <c r="H145" s="29" t="s">
        <v>32</v>
      </c>
      <c r="O145" s="29" t="s">
        <v>32</v>
      </c>
    </row>
    <row r="146" spans="1:15" x14ac:dyDescent="0.2">
      <c r="A146" s="30" t="s">
        <v>28</v>
      </c>
      <c r="H146" s="30" t="s">
        <v>28</v>
      </c>
      <c r="O146" s="30" t="s">
        <v>28</v>
      </c>
    </row>
    <row r="147" spans="1:15" x14ac:dyDescent="0.2">
      <c r="A147" s="30" t="s">
        <v>29</v>
      </c>
      <c r="H147" s="30" t="s">
        <v>29</v>
      </c>
      <c r="O147" s="30" t="s">
        <v>29</v>
      </c>
    </row>
    <row r="148" spans="1:15" x14ac:dyDescent="0.2">
      <c r="A148" s="30" t="s">
        <v>30</v>
      </c>
      <c r="H148" s="30" t="s">
        <v>30</v>
      </c>
      <c r="O148" s="30" t="s">
        <v>30</v>
      </c>
    </row>
    <row r="149" spans="1:15" x14ac:dyDescent="0.2">
      <c r="A149" s="30" t="s">
        <v>50</v>
      </c>
      <c r="H149" s="30" t="s">
        <v>50</v>
      </c>
      <c r="O149" s="30" t="s">
        <v>50</v>
      </c>
    </row>
    <row r="150" spans="1:15" x14ac:dyDescent="0.2">
      <c r="A150" s="31" t="s">
        <v>49</v>
      </c>
      <c r="H150" s="31" t="s">
        <v>49</v>
      </c>
      <c r="O150" s="31" t="s">
        <v>49</v>
      </c>
    </row>
    <row r="151" spans="1:15" x14ac:dyDescent="0.2">
      <c r="A151" s="30" t="s">
        <v>6</v>
      </c>
      <c r="H151" s="30" t="s">
        <v>6</v>
      </c>
      <c r="O151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zoomScaleSheetLayoutView="55" workbookViewId="0">
      <selection activeCell="G143" sqref="G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3" si="36">((C127/C126)-1)*100</f>
        <v>0</v>
      </c>
      <c r="E127" s="36">
        <f t="shared" si="35"/>
        <v>2.3914039521719221</v>
      </c>
      <c r="F127" s="36">
        <f t="shared" ref="F127:F143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:E143" si="41">((C142/C$131)-1)*100</f>
        <v>0</v>
      </c>
      <c r="F142" s="41">
        <f t="shared" si="37"/>
        <v>0</v>
      </c>
    </row>
    <row r="143" spans="1:6" x14ac:dyDescent="0.2">
      <c r="A143" s="45"/>
      <c r="B143" s="46" t="s">
        <v>4</v>
      </c>
      <c r="C143" s="50">
        <v>692.77</v>
      </c>
      <c r="D143" s="50">
        <f>((C143/C142)-1)*100</f>
        <v>0</v>
      </c>
      <c r="E143" s="50">
        <f>((C143/C$131)-1)*100</f>
        <v>0</v>
      </c>
      <c r="F143" s="50">
        <f>((C143/C131)-1)*100</f>
        <v>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zoomScaleNormal="100" zoomScaleSheetLayoutView="55" workbookViewId="0">
      <selection activeCell="H143" sqref="H143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3" si="36">((C127/C126)-1)*100</f>
        <v>0</v>
      </c>
      <c r="E127" s="36">
        <f t="shared" si="35"/>
        <v>7.2027489149020019</v>
      </c>
      <c r="F127" s="36">
        <f t="shared" ref="F127:F143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:E143" si="41">((C142/C$131)-1)*100</f>
        <v>5.4366996395982081</v>
      </c>
      <c r="F142" s="41">
        <f t="shared" si="37"/>
        <v>5.4366996395982081</v>
      </c>
    </row>
    <row r="143" spans="1:6" x14ac:dyDescent="0.2">
      <c r="A143" s="45"/>
      <c r="B143" s="46" t="s">
        <v>4</v>
      </c>
      <c r="C143" s="50">
        <v>687.5</v>
      </c>
      <c r="D143" s="50">
        <f>((C143/C142)-1)*100</f>
        <v>0</v>
      </c>
      <c r="E143" s="50">
        <f>((C143/C$131)-1)*100</f>
        <v>5.4366996395982081</v>
      </c>
      <c r="F143" s="50">
        <f>((C143/C131)-1)*100</f>
        <v>5.4366996395982081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2025-02-17T13:45:33Z</dcterms:modified>
</cp:coreProperties>
</file>