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COM DESONERAÇÃO MAO DE OBRA\"/>
    </mc:Choice>
  </mc:AlternateContent>
  <xr:revisionPtr revIDLastSave="0" documentId="13_ncr:1_{76E877A1-EB2C-4D75-A086-357015FF3C2E}" xr6:coauthVersionLast="47" xr6:coauthVersionMax="47" xr10:uidLastSave="{00000000-0000-0000-0000-000000000000}"/>
  <bookViews>
    <workbookView xWindow="-120" yWindow="-120" windowWidth="20730" windowHeight="11160" tabRatio="87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2" l="1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D143" i="22"/>
  <c r="D142" i="22"/>
  <c r="D141" i="22"/>
  <c r="D140" i="22"/>
  <c r="D139" i="22"/>
  <c r="D137" i="22"/>
  <c r="D135" i="22"/>
  <c r="D134" i="22"/>
  <c r="D133" i="22"/>
  <c r="D132" i="22"/>
  <c r="D138" i="22"/>
  <c r="D136" i="22"/>
  <c r="F125" i="22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<sst xmlns="http://schemas.openxmlformats.org/spreadsheetml/2006/main" count="3696" uniqueCount="68">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</sst>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2" zoomScaleNormal="100" workbookViewId="0">
      <selection activeCell="E148" sqref="E148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18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">
      <c r="A128" s="23"/>
      <c r="B128" s="24" t="s">
        <v>59</v>
      </c>
      <c r="C128" s="25">
        <v>9.43</v>
      </c>
      <c r="D128" s="26">
        <f t="shared" si="35"/>
        <v>0</v>
      </c>
      <c r="E128" s="26">
        <f t="shared" si="36"/>
        <v>0</v>
      </c>
      <c r="F128" s="26">
        <f t="shared" si="37"/>
        <v>0</v>
      </c>
    </row>
    <row r="129" spans="1:6" x14ac:dyDescent="0.2">
      <c r="A129" s="23"/>
      <c r="B129" s="24" t="s">
        <v>60</v>
      </c>
      <c r="C129" s="25">
        <v>9.43</v>
      </c>
      <c r="D129" s="26">
        <f t="shared" si="35"/>
        <v>0</v>
      </c>
      <c r="E129" s="26">
        <f t="shared" si="36"/>
        <v>0</v>
      </c>
      <c r="F129" s="26">
        <f t="shared" si="37"/>
        <v>0</v>
      </c>
    </row>
    <row r="130" spans="1:6" x14ac:dyDescent="0.2">
      <c r="A130" s="23"/>
      <c r="B130" s="24" t="s">
        <v>4</v>
      </c>
      <c r="C130" s="25">
        <v>9.43</v>
      </c>
      <c r="D130" s="26">
        <f t="shared" si="35"/>
        <v>0</v>
      </c>
      <c r="E130" s="26">
        <f t="shared" si="36"/>
        <v>0</v>
      </c>
      <c r="F130" s="26">
        <f t="shared" si="37"/>
        <v>0</v>
      </c>
    </row>
    <row r="131" spans="1:6" x14ac:dyDescent="0.2">
      <c r="A131" s="44"/>
      <c r="B131" s="45" t="s">
        <v>3</v>
      </c>
      <c r="C131" s="46">
        <v>9.43</v>
      </c>
      <c r="D131" s="47">
        <f t="shared" si="35"/>
        <v>0</v>
      </c>
      <c r="E131" s="47">
        <f t="shared" si="36"/>
        <v>0</v>
      </c>
      <c r="F131" s="47">
        <f t="shared" si="37"/>
        <v>0</v>
      </c>
    </row>
    <row r="132" spans="1:6" ht="12" customHeight="1" x14ac:dyDescent="0.2">
      <c r="A132" s="28">
        <v>2024</v>
      </c>
      <c r="B132" s="31" t="s">
        <v>51</v>
      </c>
      <c r="C132" s="42">
        <v>9.43</v>
      </c>
      <c r="D132" s="42">
        <f>((C132/C131)-1)*100</f>
        <v>0</v>
      </c>
      <c r="E132" s="42">
        <f t="shared" ref="E132:E143" si="38">((C132/C$131)-1)*100</f>
        <v>0</v>
      </c>
      <c r="F132" s="42">
        <f t="shared" ref="F132:F143" si="39">((C132/C120)-1)*100</f>
        <v>0</v>
      </c>
    </row>
    <row r="133" spans="1:6" x14ac:dyDescent="0.2">
      <c r="A133" s="23"/>
      <c r="B133" s="24" t="s">
        <v>52</v>
      </c>
      <c r="C133" s="40">
        <v>9.43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9.43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ht="15" customHeight="1" x14ac:dyDescent="0.2">
      <c r="A135" s="23"/>
      <c r="B135" s="24" t="s">
        <v>54</v>
      </c>
      <c r="C135" s="40">
        <v>9.43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9.43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44"/>
      <c r="B138" s="45" t="s">
        <v>57</v>
      </c>
      <c r="C138" s="49">
        <v>9.43</v>
      </c>
      <c r="D138" s="49">
        <f t="shared" ref="D138" si="41">((C138/C137)-1)*100</f>
        <v>0</v>
      </c>
      <c r="E138" s="49">
        <f t="shared" si="38"/>
        <v>0</v>
      </c>
      <c r="F138" s="49">
        <f t="shared" si="39"/>
        <v>0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8"/>
        <v>-100</v>
      </c>
      <c r="F139" s="40">
        <f t="shared" si="39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ht="9.75" customHeight="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19" zoomScaleNormal="100" workbookViewId="0">
      <selection activeCell="F146" sqref="F14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">
      <c r="A128" s="23"/>
      <c r="B128" s="24" t="s">
        <v>59</v>
      </c>
      <c r="C128" s="25">
        <v>7.54</v>
      </c>
      <c r="D128" s="26">
        <f>((C128/C127)-1)*100</f>
        <v>0</v>
      </c>
      <c r="E128" s="26">
        <f t="shared" si="36"/>
        <v>9.5930232558139483</v>
      </c>
      <c r="F128" s="26">
        <f>((C128/C116)-1)*100</f>
        <v>9.5930232558139483</v>
      </c>
    </row>
    <row r="129" spans="1:6" x14ac:dyDescent="0.2">
      <c r="A129" s="23"/>
      <c r="B129" s="24" t="s">
        <v>60</v>
      </c>
      <c r="C129" s="25">
        <v>7.54</v>
      </c>
      <c r="D129" s="26">
        <f>((C129/C128)-1)*100</f>
        <v>0</v>
      </c>
      <c r="E129" s="26">
        <f t="shared" si="36"/>
        <v>9.5930232558139483</v>
      </c>
      <c r="F129" s="26">
        <f>((C129/C117)-1)*100</f>
        <v>9.5930232558139483</v>
      </c>
    </row>
    <row r="130" spans="1:6" x14ac:dyDescent="0.2">
      <c r="A130" s="23"/>
      <c r="B130" s="24" t="s">
        <v>4</v>
      </c>
      <c r="C130" s="25">
        <v>7.92</v>
      </c>
      <c r="D130" s="26">
        <f>((C130/C129)-1)*100</f>
        <v>5.0397877984084793</v>
      </c>
      <c r="E130" s="26">
        <f t="shared" si="36"/>
        <v>15.116279069767447</v>
      </c>
      <c r="F130" s="26">
        <f>((C130/C118)-1)*100</f>
        <v>15.116279069767447</v>
      </c>
    </row>
    <row r="131" spans="1:6" x14ac:dyDescent="0.2">
      <c r="A131" s="44"/>
      <c r="B131" s="45" t="s">
        <v>3</v>
      </c>
      <c r="C131" s="46">
        <v>7.92</v>
      </c>
      <c r="D131" s="47">
        <f t="shared" ref="D131" si="41">((C131/C130)-1)*100</f>
        <v>0</v>
      </c>
      <c r="E131" s="47">
        <f t="shared" si="36"/>
        <v>15.116279069767447</v>
      </c>
      <c r="F131" s="47">
        <f t="shared" ref="F131" si="42">((C131/C119)-1)*100</f>
        <v>15.116279069767447</v>
      </c>
    </row>
    <row r="132" spans="1:6" ht="12" customHeight="1" x14ac:dyDescent="0.2">
      <c r="A132" s="28">
        <v>2024</v>
      </c>
      <c r="B132" s="31" t="s">
        <v>51</v>
      </c>
      <c r="C132" s="42">
        <v>7.92</v>
      </c>
      <c r="D132" s="42">
        <f>((C132/C131)-1)*100</f>
        <v>0</v>
      </c>
      <c r="E132" s="42">
        <f t="shared" ref="E132:E143" si="43">((C132/C$131)-1)*100</f>
        <v>0</v>
      </c>
      <c r="F132" s="42">
        <f t="shared" ref="F132:F143" si="44">((C132/C120)-1)*100</f>
        <v>15.116279069767447</v>
      </c>
    </row>
    <row r="133" spans="1:6" x14ac:dyDescent="0.2">
      <c r="A133" s="23"/>
      <c r="B133" s="24" t="s">
        <v>52</v>
      </c>
      <c r="C133" s="40">
        <v>7.92</v>
      </c>
      <c r="D133" s="40">
        <f>((C133/C132)-1)*100</f>
        <v>0</v>
      </c>
      <c r="E133" s="40">
        <f t="shared" si="43"/>
        <v>0</v>
      </c>
      <c r="F133" s="40">
        <f t="shared" si="44"/>
        <v>15.116279069767447</v>
      </c>
    </row>
    <row r="134" spans="1:6" ht="14.25" customHeight="1" x14ac:dyDescent="0.2">
      <c r="A134" s="23"/>
      <c r="B134" s="24" t="s">
        <v>53</v>
      </c>
      <c r="C134" s="40">
        <v>7.92</v>
      </c>
      <c r="D134" s="40">
        <f>((C134/C133)-1)*100</f>
        <v>0</v>
      </c>
      <c r="E134" s="40">
        <f t="shared" si="43"/>
        <v>0</v>
      </c>
      <c r="F134" s="40">
        <f t="shared" si="44"/>
        <v>12.981455064194014</v>
      </c>
    </row>
    <row r="135" spans="1:6" x14ac:dyDescent="0.2">
      <c r="A135" s="23"/>
      <c r="B135" s="24" t="s">
        <v>54</v>
      </c>
      <c r="C135" s="40">
        <v>7.92</v>
      </c>
      <c r="D135" s="40">
        <f>((C135/C134)-1)*100</f>
        <v>0</v>
      </c>
      <c r="E135" s="40">
        <f t="shared" si="43"/>
        <v>0</v>
      </c>
      <c r="F135" s="40">
        <f t="shared" si="44"/>
        <v>10.460251046025103</v>
      </c>
    </row>
    <row r="136" spans="1:6" x14ac:dyDescent="0.2">
      <c r="A136" s="23"/>
      <c r="B136" s="24" t="s">
        <v>55</v>
      </c>
      <c r="C136" s="40">
        <v>7.92</v>
      </c>
      <c r="D136" s="40">
        <f t="shared" ref="D136" si="45">((C136/C135)-1)*100</f>
        <v>0</v>
      </c>
      <c r="E136" s="40">
        <f t="shared" si="43"/>
        <v>0</v>
      </c>
      <c r="F136" s="40">
        <f t="shared" si="44"/>
        <v>10.460251046025103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0</v>
      </c>
      <c r="E137" s="40">
        <f t="shared" si="43"/>
        <v>0</v>
      </c>
      <c r="F137" s="40">
        <f t="shared" si="44"/>
        <v>5.0397877984084793</v>
      </c>
    </row>
    <row r="138" spans="1:6" x14ac:dyDescent="0.2">
      <c r="A138" s="44"/>
      <c r="B138" s="45" t="s">
        <v>57</v>
      </c>
      <c r="C138" s="49">
        <v>7.92</v>
      </c>
      <c r="D138" s="49">
        <f t="shared" ref="D138" si="46">((C138/C137)-1)*100</f>
        <v>0</v>
      </c>
      <c r="E138" s="49">
        <f t="shared" si="43"/>
        <v>0</v>
      </c>
      <c r="F138" s="49">
        <f t="shared" si="44"/>
        <v>5.0397877984084793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3"/>
        <v>-100</v>
      </c>
      <c r="F139" s="40">
        <f t="shared" si="44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3"/>
        <v>-100</v>
      </c>
      <c r="F140" s="40">
        <f t="shared" si="44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3"/>
        <v>-100</v>
      </c>
      <c r="F141" s="40">
        <f t="shared" si="44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3"/>
        <v>-100</v>
      </c>
      <c r="F142" s="40">
        <f t="shared" si="44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3"/>
        <v>-100</v>
      </c>
      <c r="F143" s="49">
        <f t="shared" si="44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2" zoomScaleNormal="100" workbookViewId="0">
      <selection activeCell="E148" sqref="E148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">
      <c r="A128" s="23"/>
      <c r="B128" s="24" t="s">
        <v>59</v>
      </c>
      <c r="C128" s="25">
        <v>11.31</v>
      </c>
      <c r="D128" s="26">
        <f>((C128/C127)-1)*100</f>
        <v>0</v>
      </c>
      <c r="E128" s="26">
        <f t="shared" si="33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11.31</v>
      </c>
      <c r="D129" s="26">
        <f>((C129/C128)-1)*100</f>
        <v>0</v>
      </c>
      <c r="E129" s="26">
        <f t="shared" si="33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0</v>
      </c>
      <c r="E130" s="26">
        <f t="shared" si="33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6">((C131/C130)-1)*100</f>
        <v>0</v>
      </c>
      <c r="E131" s="47">
        <f t="shared" si="33"/>
        <v>0</v>
      </c>
      <c r="F131" s="47">
        <f t="shared" ref="F131" si="37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3" si="38">((C132/C$131)-1)*100</f>
        <v>0</v>
      </c>
      <c r="F132" s="42">
        <f t="shared" ref="F132:F143" si="39">((C132/C120)-1)*100</f>
        <v>0</v>
      </c>
    </row>
    <row r="133" spans="1:6" ht="15.75" customHeight="1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x14ac:dyDescent="0.2">
      <c r="A135" s="23"/>
      <c r="B135" s="24" t="s">
        <v>54</v>
      </c>
      <c r="C135" s="40">
        <v>11.31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11.31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11.31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44"/>
      <c r="B138" s="45" t="s">
        <v>57</v>
      </c>
      <c r="C138" s="49">
        <v>11.31</v>
      </c>
      <c r="D138" s="49">
        <f t="shared" ref="D138" si="41">((C138/C137)-1)*100</f>
        <v>0</v>
      </c>
      <c r="E138" s="49">
        <f t="shared" si="38"/>
        <v>0</v>
      </c>
      <c r="F138" s="49">
        <f t="shared" si="39"/>
        <v>0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8"/>
        <v>-100</v>
      </c>
      <c r="F139" s="40">
        <f t="shared" si="39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1" zoomScaleNormal="100" workbookViewId="0">
      <selection activeCell="E146" sqref="E14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">
      <c r="A128" s="23"/>
      <c r="B128" s="24" t="s">
        <v>59</v>
      </c>
      <c r="C128" s="25">
        <v>30.62</v>
      </c>
      <c r="D128" s="26">
        <f>((C128/C127)-1)*100</f>
        <v>0.22913256955809924</v>
      </c>
      <c r="E128" s="26">
        <f t="shared" si="33"/>
        <v>2.7861698556562731</v>
      </c>
      <c r="F128" s="26">
        <f>((C128/C116)-1)*100</f>
        <v>12.780847145488039</v>
      </c>
    </row>
    <row r="129" spans="1:6" x14ac:dyDescent="0.2">
      <c r="A129" s="23"/>
      <c r="B129" s="24" t="s">
        <v>60</v>
      </c>
      <c r="C129" s="25">
        <v>30.62</v>
      </c>
      <c r="D129" s="26">
        <f t="shared" ref="D129:D131" si="36">((C129/C128)-1)*100</f>
        <v>0</v>
      </c>
      <c r="E129" s="26">
        <f t="shared" si="33"/>
        <v>2.7861698556562731</v>
      </c>
      <c r="F129" s="26">
        <f>((C129/C117)-1)*100</f>
        <v>8.967971530249109</v>
      </c>
    </row>
    <row r="130" spans="1:6" x14ac:dyDescent="0.2">
      <c r="A130" s="23"/>
      <c r="B130" s="24" t="s">
        <v>4</v>
      </c>
      <c r="C130" s="25">
        <v>30.6</v>
      </c>
      <c r="D130" s="26">
        <f t="shared" si="36"/>
        <v>-6.5316786414104655E-2</v>
      </c>
      <c r="E130" s="26">
        <f t="shared" si="33"/>
        <v>2.7190332326284095</v>
      </c>
      <c r="F130" s="26">
        <f>((C130/C118)-1)*100</f>
        <v>4.0108769544527467</v>
      </c>
    </row>
    <row r="131" spans="1:6" x14ac:dyDescent="0.2">
      <c r="A131" s="44"/>
      <c r="B131" s="45" t="s">
        <v>3</v>
      </c>
      <c r="C131" s="46">
        <v>30.61</v>
      </c>
      <c r="D131" s="47">
        <f t="shared" si="36"/>
        <v>3.2679738562091387E-2</v>
      </c>
      <c r="E131" s="47">
        <f t="shared" si="33"/>
        <v>2.7526015441423413</v>
      </c>
      <c r="F131" s="47">
        <f t="shared" ref="F131" si="37">((C131/C119)-1)*100</f>
        <v>2.7526015441423413</v>
      </c>
    </row>
    <row r="132" spans="1:6" ht="12" customHeight="1" x14ac:dyDescent="0.2">
      <c r="A132" s="28">
        <v>2024</v>
      </c>
      <c r="B132" s="31" t="s">
        <v>51</v>
      </c>
      <c r="C132" s="42">
        <v>30.55</v>
      </c>
      <c r="D132" s="42">
        <f>((C132/C131)-1)*100</f>
        <v>-0.19601437438745428</v>
      </c>
      <c r="E132" s="42">
        <f t="shared" ref="E132:E143" si="38">((C132/C$131)-1)*100</f>
        <v>-0.19601437438745428</v>
      </c>
      <c r="F132" s="42">
        <f t="shared" ref="F132:F143" si="39">((C132/C120)-1)*100</f>
        <v>2.2765316370940702</v>
      </c>
    </row>
    <row r="133" spans="1:6" x14ac:dyDescent="0.2">
      <c r="A133" s="23"/>
      <c r="B133" s="24" t="s">
        <v>52</v>
      </c>
      <c r="C133" s="40">
        <v>30.55</v>
      </c>
      <c r="D133" s="40">
        <f>((C133/C132)-1)*100</f>
        <v>0</v>
      </c>
      <c r="E133" s="40">
        <f t="shared" si="38"/>
        <v>-0.19601437438745428</v>
      </c>
      <c r="F133" s="40">
        <f t="shared" si="39"/>
        <v>2.208096353295419</v>
      </c>
    </row>
    <row r="134" spans="1:6" x14ac:dyDescent="0.2">
      <c r="A134" s="23"/>
      <c r="B134" s="24" t="s">
        <v>53</v>
      </c>
      <c r="C134" s="40">
        <v>30.55</v>
      </c>
      <c r="D134" s="40">
        <f>((C134/C133)-1)*100</f>
        <v>0</v>
      </c>
      <c r="E134" s="40">
        <f t="shared" si="38"/>
        <v>-0.19601437438745428</v>
      </c>
      <c r="F134" s="40">
        <f t="shared" si="39"/>
        <v>1.2595293337752667</v>
      </c>
    </row>
    <row r="135" spans="1:6" ht="16.5" customHeight="1" x14ac:dyDescent="0.2">
      <c r="A135" s="23"/>
      <c r="B135" s="24" t="s">
        <v>54</v>
      </c>
      <c r="C135" s="40">
        <v>30.62</v>
      </c>
      <c r="D135" s="40">
        <f>((C135/C134)-1)*100</f>
        <v>0.22913256955809924</v>
      </c>
      <c r="E135" s="40">
        <f t="shared" si="38"/>
        <v>3.2669062397916449E-2</v>
      </c>
      <c r="F135" s="40">
        <f t="shared" si="39"/>
        <v>1.1896893588896118</v>
      </c>
    </row>
    <row r="136" spans="1:6" x14ac:dyDescent="0.2">
      <c r="A136" s="23"/>
      <c r="B136" s="24" t="s">
        <v>55</v>
      </c>
      <c r="C136" s="40">
        <v>30.63</v>
      </c>
      <c r="D136" s="40">
        <f t="shared" ref="D136" si="40">((C136/C135)-1)*100</f>
        <v>3.2658393207052328E-2</v>
      </c>
      <c r="E136" s="40">
        <f t="shared" si="38"/>
        <v>6.5338124795810693E-2</v>
      </c>
      <c r="F136" s="40">
        <f t="shared" si="39"/>
        <v>1.155878467635385</v>
      </c>
    </row>
    <row r="137" spans="1:6" x14ac:dyDescent="0.2">
      <c r="A137" s="23"/>
      <c r="B137" s="24" t="s">
        <v>56</v>
      </c>
      <c r="C137" s="40">
        <v>30.64</v>
      </c>
      <c r="D137" s="40">
        <f>((C137/C136)-1)*100</f>
        <v>3.2647730982704459E-2</v>
      </c>
      <c r="E137" s="40">
        <f t="shared" si="38"/>
        <v>9.8007187193727141E-2</v>
      </c>
      <c r="F137" s="40">
        <f t="shared" si="39"/>
        <v>1.1221122112211157</v>
      </c>
    </row>
    <row r="138" spans="1:6" x14ac:dyDescent="0.2">
      <c r="A138" s="44"/>
      <c r="B138" s="45" t="s">
        <v>57</v>
      </c>
      <c r="C138" s="49">
        <v>30.64</v>
      </c>
      <c r="D138" s="49">
        <f t="shared" ref="D138" si="41">((C138/C137)-1)*100</f>
        <v>0</v>
      </c>
      <c r="E138" s="49">
        <f t="shared" si="38"/>
        <v>9.8007187193727141E-2</v>
      </c>
      <c r="F138" s="49">
        <f t="shared" si="39"/>
        <v>1.5578389128273029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8"/>
        <v>-100</v>
      </c>
      <c r="F139" s="40">
        <f t="shared" si="39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3" x14ac:dyDescent="0.2">
      <c r="A145" s="7" t="s">
        <v>29</v>
      </c>
    </row>
    <row r="146" spans="1:3" x14ac:dyDescent="0.2">
      <c r="A146" s="8" t="s">
        <v>30</v>
      </c>
      <c r="C146" s="11" t="s">
        <v>67</v>
      </c>
    </row>
    <row r="147" spans="1:3" x14ac:dyDescent="0.2">
      <c r="A147" s="8" t="s">
        <v>31</v>
      </c>
    </row>
    <row r="148" spans="1:3" x14ac:dyDescent="0.2">
      <c r="A148" s="8" t="s">
        <v>32</v>
      </c>
    </row>
    <row r="149" spans="1:3" x14ac:dyDescent="0.2">
      <c r="A149" s="8" t="s">
        <v>50</v>
      </c>
    </row>
    <row r="150" spans="1:3" x14ac:dyDescent="0.2">
      <c r="A150" s="30" t="s">
        <v>49</v>
      </c>
    </row>
    <row r="151" spans="1:3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0" zoomScaleNormal="100" workbookViewId="0">
      <selection activeCell="C146" sqref="C14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21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">
      <c r="A128" s="23"/>
      <c r="B128" s="24" t="s">
        <v>59</v>
      </c>
      <c r="C128" s="25">
        <v>8.86</v>
      </c>
      <c r="D128" s="26">
        <f>((C128/C127)-1)*100</f>
        <v>-6.0445387062566303</v>
      </c>
      <c r="E128" s="26">
        <f t="shared" si="35"/>
        <v>11.868686868686872</v>
      </c>
      <c r="F128" s="26">
        <f>((C128/C116)-1)*100</f>
        <v>-15.134099616858244</v>
      </c>
    </row>
    <row r="129" spans="1:6" x14ac:dyDescent="0.2">
      <c r="A129" s="23"/>
      <c r="B129" s="24" t="s">
        <v>60</v>
      </c>
      <c r="C129" s="25">
        <v>9.43</v>
      </c>
      <c r="D129" s="26">
        <f>((C129/C128)-1)*100</f>
        <v>6.433408577878108</v>
      </c>
      <c r="E129" s="26">
        <f t="shared" si="35"/>
        <v>19.065656565656553</v>
      </c>
      <c r="F129" s="26">
        <f>((C129/C117)-1)*100</f>
        <v>-9.4140249759846366</v>
      </c>
    </row>
    <row r="130" spans="1:6" x14ac:dyDescent="0.2">
      <c r="A130" s="23"/>
      <c r="B130" s="24" t="s">
        <v>4</v>
      </c>
      <c r="C130" s="25">
        <v>10.18</v>
      </c>
      <c r="D130" s="26">
        <f>((C130/C129)-1)*100</f>
        <v>7.9533404029692445</v>
      </c>
      <c r="E130" s="26">
        <f t="shared" si="35"/>
        <v>28.535353535353526</v>
      </c>
      <c r="F130" s="26">
        <f>((C130/C118)-1)*100</f>
        <v>31.69469598965069</v>
      </c>
    </row>
    <row r="131" spans="1:6" x14ac:dyDescent="0.2">
      <c r="A131" s="44"/>
      <c r="B131" s="45" t="s">
        <v>3</v>
      </c>
      <c r="C131" s="46">
        <v>10.18</v>
      </c>
      <c r="D131" s="47">
        <f t="shared" ref="D131" si="38">((C131/C130)-1)*100</f>
        <v>0</v>
      </c>
      <c r="E131" s="47">
        <f t="shared" si="35"/>
        <v>28.535353535353526</v>
      </c>
      <c r="F131" s="47">
        <f t="shared" ref="F131" si="39">((C131/C119)-1)*100</f>
        <v>28.535353535353526</v>
      </c>
    </row>
    <row r="132" spans="1:6" ht="12" customHeight="1" x14ac:dyDescent="0.2">
      <c r="A132" s="28">
        <v>2024</v>
      </c>
      <c r="B132" s="31" t="s">
        <v>51</v>
      </c>
      <c r="C132" s="42">
        <v>9.81</v>
      </c>
      <c r="D132" s="42">
        <f>((C132/C131)-1)*100</f>
        <v>-3.6345776031434074</v>
      </c>
      <c r="E132" s="42">
        <f t="shared" ref="E132:E143" si="40">((C132/C$131)-1)*100</f>
        <v>-3.6345776031434074</v>
      </c>
      <c r="F132" s="42">
        <f t="shared" ref="F132:F143" si="41">((C132/C120)-1)*100</f>
        <v>20.961775585696696</v>
      </c>
    </row>
    <row r="133" spans="1:6" x14ac:dyDescent="0.2">
      <c r="A133" s="23"/>
      <c r="B133" s="24" t="s">
        <v>52</v>
      </c>
      <c r="C133" s="40">
        <v>7.54</v>
      </c>
      <c r="D133" s="40">
        <f>((C133/C132)-1)*100</f>
        <v>-23.139653414882776</v>
      </c>
      <c r="E133" s="40">
        <f t="shared" si="40"/>
        <v>-25.933202357563843</v>
      </c>
      <c r="F133" s="40">
        <f t="shared" si="41"/>
        <v>-7.0283600493218135</v>
      </c>
    </row>
    <row r="134" spans="1:6" x14ac:dyDescent="0.2">
      <c r="A134" s="23"/>
      <c r="B134" s="24" t="s">
        <v>53</v>
      </c>
      <c r="C134" s="40">
        <v>7.54</v>
      </c>
      <c r="D134" s="40">
        <f>((C134/C133)-1)*100</f>
        <v>0</v>
      </c>
      <c r="E134" s="40">
        <f t="shared" si="40"/>
        <v>-25.933202357563843</v>
      </c>
      <c r="F134" s="40">
        <f t="shared" si="41"/>
        <v>-21.62162162162161</v>
      </c>
    </row>
    <row r="135" spans="1:6" x14ac:dyDescent="0.2">
      <c r="A135" s="23"/>
      <c r="B135" s="24" t="s">
        <v>54</v>
      </c>
      <c r="C135" s="40">
        <v>8.67</v>
      </c>
      <c r="D135" s="40">
        <f>((C135/C134)-1)*100</f>
        <v>14.986737400530492</v>
      </c>
      <c r="E135" s="40">
        <f t="shared" si="40"/>
        <v>-14.833005893909624</v>
      </c>
      <c r="F135" s="40">
        <f t="shared" si="41"/>
        <v>-8.9285714285714306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2">((C136/C135)-1)*100</f>
        <v>8.7658592848904213</v>
      </c>
      <c r="E136" s="40">
        <f t="shared" si="40"/>
        <v>-7.3673870333988205</v>
      </c>
      <c r="F136" s="40">
        <f t="shared" si="41"/>
        <v>0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-16.01272534464475</v>
      </c>
      <c r="E137" s="40">
        <f t="shared" si="40"/>
        <v>-22.200392927308442</v>
      </c>
      <c r="F137" s="40">
        <f t="shared" si="41"/>
        <v>-16.01272534464475</v>
      </c>
    </row>
    <row r="138" spans="1:6" x14ac:dyDescent="0.2">
      <c r="A138" s="44"/>
      <c r="B138" s="45" t="s">
        <v>57</v>
      </c>
      <c r="C138" s="49">
        <v>7.92</v>
      </c>
      <c r="D138" s="49">
        <f t="shared" ref="D138" si="43">((C138/C137)-1)*100</f>
        <v>0</v>
      </c>
      <c r="E138" s="49">
        <f t="shared" si="40"/>
        <v>-22.200392927308442</v>
      </c>
      <c r="F138" s="49">
        <f t="shared" si="41"/>
        <v>-16.01272534464475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0"/>
        <v>-100</v>
      </c>
      <c r="F139" s="40">
        <f t="shared" si="41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0"/>
        <v>-100</v>
      </c>
      <c r="F143" s="49">
        <f t="shared" si="4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2" zoomScaleNormal="100" workbookViewId="0">
      <selection activeCell="G150" sqref="G150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">
      <c r="A128" s="23"/>
      <c r="B128" s="24" t="s">
        <v>59</v>
      </c>
      <c r="C128" s="25">
        <v>4.3099999999999996</v>
      </c>
      <c r="D128" s="26">
        <f>((C128/C127)-1)*100</f>
        <v>0</v>
      </c>
      <c r="E128" s="26">
        <f t="shared" si="37"/>
        <v>-4.0089086859688372</v>
      </c>
      <c r="F128" s="26">
        <f>((C128/C116)-1)*100</f>
        <v>-4.0089086859688372</v>
      </c>
    </row>
    <row r="129" spans="1:6" x14ac:dyDescent="0.2">
      <c r="A129" s="23"/>
      <c r="B129" s="24" t="s">
        <v>60</v>
      </c>
      <c r="C129" s="25">
        <v>4.79</v>
      </c>
      <c r="D129" s="26">
        <f>((C129/C128)-1)*100</f>
        <v>11.136890951276124</v>
      </c>
      <c r="E129" s="26">
        <f t="shared" si="37"/>
        <v>6.6815144766146917</v>
      </c>
      <c r="F129" s="26">
        <f>((C129/C117)-1)*100</f>
        <v>11.136890951276124</v>
      </c>
    </row>
    <row r="130" spans="1:6" x14ac:dyDescent="0.2">
      <c r="A130" s="23"/>
      <c r="B130" s="24" t="s">
        <v>4</v>
      </c>
      <c r="C130" s="25">
        <v>4.79</v>
      </c>
      <c r="D130" s="26">
        <f>((C130/C129)-1)*100</f>
        <v>0</v>
      </c>
      <c r="E130" s="26">
        <f t="shared" si="37"/>
        <v>6.6815144766146917</v>
      </c>
      <c r="F130" s="26">
        <f>((C130/C118)-1)*100</f>
        <v>6.6815144766146917</v>
      </c>
    </row>
    <row r="131" spans="1:6" x14ac:dyDescent="0.2">
      <c r="A131" s="44"/>
      <c r="B131" s="45" t="s">
        <v>3</v>
      </c>
      <c r="C131" s="46">
        <v>4.79</v>
      </c>
      <c r="D131" s="47">
        <f t="shared" ref="D131" si="40">((C131/C130)-1)*100</f>
        <v>0</v>
      </c>
      <c r="E131" s="47">
        <f t="shared" si="37"/>
        <v>6.6815144766146917</v>
      </c>
      <c r="F131" s="47">
        <f t="shared" ref="F131" si="41">((C131/C119)-1)*100</f>
        <v>6.6815144766146917</v>
      </c>
    </row>
    <row r="132" spans="1:6" ht="12" customHeight="1" x14ac:dyDescent="0.2">
      <c r="A132" s="28">
        <v>2024</v>
      </c>
      <c r="B132" s="31" t="s">
        <v>51</v>
      </c>
      <c r="C132" s="42">
        <v>4.79</v>
      </c>
      <c r="D132" s="42">
        <f>((C132/C131)-1)*100</f>
        <v>0</v>
      </c>
      <c r="E132" s="42">
        <f t="shared" ref="E132:E143" si="42">((C132/C$131)-1)*100</f>
        <v>0</v>
      </c>
      <c r="F132" s="42">
        <f t="shared" ref="F132:F143" si="43">((C132/C120)-1)*100</f>
        <v>11.136890951276124</v>
      </c>
    </row>
    <row r="133" spans="1:6" x14ac:dyDescent="0.2">
      <c r="A133" s="23"/>
      <c r="B133" s="24" t="s">
        <v>52</v>
      </c>
      <c r="C133" s="40">
        <v>4.79</v>
      </c>
      <c r="D133" s="40">
        <f>((C133/C132)-1)*100</f>
        <v>0</v>
      </c>
      <c r="E133" s="40">
        <f t="shared" si="42"/>
        <v>0</v>
      </c>
      <c r="F133" s="40">
        <f t="shared" si="43"/>
        <v>11.136890951276124</v>
      </c>
    </row>
    <row r="134" spans="1:6" ht="11.25" customHeight="1" x14ac:dyDescent="0.2">
      <c r="A134" s="23"/>
      <c r="B134" s="24" t="s">
        <v>53</v>
      </c>
      <c r="C134" s="40">
        <v>4.79</v>
      </c>
      <c r="D134" s="40">
        <f>((C134/C133)-1)*100</f>
        <v>0</v>
      </c>
      <c r="E134" s="40">
        <f t="shared" si="42"/>
        <v>0</v>
      </c>
      <c r="F134" s="40">
        <f t="shared" si="43"/>
        <v>11.136890951276124</v>
      </c>
    </row>
    <row r="135" spans="1:6" x14ac:dyDescent="0.2">
      <c r="A135" s="23"/>
      <c r="B135" s="24" t="s">
        <v>54</v>
      </c>
      <c r="C135" s="40">
        <v>4.79</v>
      </c>
      <c r="D135" s="40">
        <f>((C135/C134)-1)*100</f>
        <v>0</v>
      </c>
      <c r="E135" s="40">
        <f t="shared" si="42"/>
        <v>0</v>
      </c>
      <c r="F135" s="40">
        <f t="shared" si="43"/>
        <v>11.136890951276124</v>
      </c>
    </row>
    <row r="136" spans="1:6" x14ac:dyDescent="0.2">
      <c r="A136" s="23"/>
      <c r="B136" s="24" t="s">
        <v>55</v>
      </c>
      <c r="C136" s="40">
        <v>4.79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8.1264108352144593</v>
      </c>
    </row>
    <row r="137" spans="1:6" x14ac:dyDescent="0.2">
      <c r="A137" s="23"/>
      <c r="B137" s="24" t="s">
        <v>56</v>
      </c>
      <c r="C137" s="40">
        <v>4.79</v>
      </c>
      <c r="D137" s="40">
        <f>((C137/C136)-1)*100</f>
        <v>0</v>
      </c>
      <c r="E137" s="40">
        <f t="shared" si="42"/>
        <v>0</v>
      </c>
      <c r="F137" s="40">
        <f t="shared" si="43"/>
        <v>8.1264108352144593</v>
      </c>
    </row>
    <row r="138" spans="1:6" x14ac:dyDescent="0.2">
      <c r="A138" s="44"/>
      <c r="B138" s="45" t="s">
        <v>57</v>
      </c>
      <c r="C138" s="49">
        <v>4.79</v>
      </c>
      <c r="D138" s="49">
        <f t="shared" ref="D138" si="45">((C138/C137)-1)*100</f>
        <v>0</v>
      </c>
      <c r="E138" s="49">
        <f t="shared" si="42"/>
        <v>0</v>
      </c>
      <c r="F138" s="49">
        <f t="shared" si="43"/>
        <v>11.136890951276124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2"/>
        <v>-100</v>
      </c>
      <c r="F139" s="40">
        <f t="shared" si="43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2"/>
        <v>-100</v>
      </c>
      <c r="F140" s="40">
        <f t="shared" si="43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2"/>
        <v>-100</v>
      </c>
      <c r="F141" s="40">
        <f t="shared" si="43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3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9">
        <f t="shared" si="4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0" zoomScaleNormal="100" workbookViewId="0">
      <selection activeCell="H146" sqref="H14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">
      <c r="A128" s="23"/>
      <c r="B128" s="24" t="s">
        <v>59</v>
      </c>
      <c r="C128" s="25">
        <v>4.62</v>
      </c>
      <c r="D128" s="26">
        <f>((C128/C127)-1)*100</f>
        <v>0</v>
      </c>
      <c r="E128" s="26">
        <f t="shared" si="35"/>
        <v>-1.4925373134328401</v>
      </c>
      <c r="F128" s="26">
        <f>((C128/C116)-1)*100</f>
        <v>-1.4925373134328401</v>
      </c>
    </row>
    <row r="129" spans="1:6" ht="13.5" customHeight="1" x14ac:dyDescent="0.2">
      <c r="A129" s="23"/>
      <c r="B129" s="24" t="s">
        <v>60</v>
      </c>
      <c r="C129" s="25">
        <v>4.6500000000000004</v>
      </c>
      <c r="D129" s="26">
        <f>((C129/C128)-1)*100</f>
        <v>0.64935064935065512</v>
      </c>
      <c r="E129" s="26">
        <f t="shared" si="35"/>
        <v>-0.85287846481876262</v>
      </c>
      <c r="F129" s="26">
        <f>((C129/C117)-1)*100</f>
        <v>-0.85287846481876262</v>
      </c>
    </row>
    <row r="130" spans="1:6" x14ac:dyDescent="0.2">
      <c r="A130" s="23"/>
      <c r="B130" s="24" t="s">
        <v>4</v>
      </c>
      <c r="C130" s="25">
        <v>4.8</v>
      </c>
      <c r="D130" s="26">
        <f>((C130/C129)-1)*100</f>
        <v>3.2258064516129004</v>
      </c>
      <c r="E130" s="26">
        <f t="shared" si="35"/>
        <v>2.3454157782515805</v>
      </c>
      <c r="F130" s="26">
        <f>((C130/C118)-1)*100</f>
        <v>2.3454157782515805</v>
      </c>
    </row>
    <row r="131" spans="1:6" x14ac:dyDescent="0.2">
      <c r="A131" s="44"/>
      <c r="B131" s="45" t="s">
        <v>3</v>
      </c>
      <c r="C131" s="46">
        <v>4.8</v>
      </c>
      <c r="D131" s="47">
        <f t="shared" ref="D131" si="38">((C131/C130)-1)*100</f>
        <v>0</v>
      </c>
      <c r="E131" s="47">
        <f t="shared" si="35"/>
        <v>2.3454157782515805</v>
      </c>
      <c r="F131" s="47">
        <f t="shared" ref="F131" si="39">((C131/C119)-1)*100</f>
        <v>2.3454157782515805</v>
      </c>
    </row>
    <row r="132" spans="1:6" ht="12" customHeight="1" x14ac:dyDescent="0.2">
      <c r="A132" s="28">
        <v>2024</v>
      </c>
      <c r="B132" s="31" t="s">
        <v>51</v>
      </c>
      <c r="C132" s="42">
        <v>4.8</v>
      </c>
      <c r="D132" s="42">
        <f>((C132/C131)-1)*100</f>
        <v>0</v>
      </c>
      <c r="E132" s="42">
        <f t="shared" ref="E132:E143" si="40">((C132/C$131)-1)*100</f>
        <v>0</v>
      </c>
      <c r="F132" s="42">
        <f t="shared" ref="F132:F143" si="41">((C132/C120)-1)*100</f>
        <v>1.9108280254777066</v>
      </c>
    </row>
    <row r="133" spans="1:6" x14ac:dyDescent="0.2">
      <c r="A133" s="23"/>
      <c r="B133" s="24" t="s">
        <v>52</v>
      </c>
      <c r="C133" s="40">
        <v>4.8</v>
      </c>
      <c r="D133" s="40">
        <f>((C133/C132)-1)*100</f>
        <v>0</v>
      </c>
      <c r="E133" s="40">
        <f t="shared" si="40"/>
        <v>0</v>
      </c>
      <c r="F133" s="40">
        <f t="shared" si="41"/>
        <v>3.8961038961038863</v>
      </c>
    </row>
    <row r="134" spans="1:6" x14ac:dyDescent="0.2">
      <c r="A134" s="23"/>
      <c r="B134" s="24" t="s">
        <v>53</v>
      </c>
      <c r="C134" s="40">
        <v>4.8</v>
      </c>
      <c r="D134" s="40">
        <f>((C134/C133)-1)*100</f>
        <v>0</v>
      </c>
      <c r="E134" s="40">
        <f t="shared" si="40"/>
        <v>0</v>
      </c>
      <c r="F134" s="40">
        <f t="shared" si="41"/>
        <v>3.8961038961038863</v>
      </c>
    </row>
    <row r="135" spans="1:6" x14ac:dyDescent="0.2">
      <c r="A135" s="23"/>
      <c r="B135" s="24" t="s">
        <v>54</v>
      </c>
      <c r="C135" s="40">
        <v>4.71</v>
      </c>
      <c r="D135" s="40">
        <f>((C135/C134)-1)*100</f>
        <v>-1.8749999999999933</v>
      </c>
      <c r="E135" s="40">
        <f t="shared" si="40"/>
        <v>-1.8749999999999933</v>
      </c>
      <c r="F135" s="40">
        <f t="shared" si="41"/>
        <v>1.9480519480519431</v>
      </c>
    </row>
    <row r="136" spans="1:6" x14ac:dyDescent="0.2">
      <c r="A136" s="23"/>
      <c r="B136" s="24" t="s">
        <v>55</v>
      </c>
      <c r="C136" s="40">
        <v>4.71</v>
      </c>
      <c r="D136" s="40">
        <f t="shared" ref="D136" si="42">((C136/C135)-1)*100</f>
        <v>0</v>
      </c>
      <c r="E136" s="40">
        <f t="shared" si="40"/>
        <v>-1.8749999999999933</v>
      </c>
      <c r="F136" s="40">
        <f t="shared" si="41"/>
        <v>1.9480519480519431</v>
      </c>
    </row>
    <row r="137" spans="1:6" x14ac:dyDescent="0.2">
      <c r="A137" s="23"/>
      <c r="B137" s="24" t="s">
        <v>56</v>
      </c>
      <c r="C137" s="40">
        <v>4.71</v>
      </c>
      <c r="D137" s="40">
        <f>((C137/C136)-1)*100</f>
        <v>0</v>
      </c>
      <c r="E137" s="40">
        <f t="shared" si="40"/>
        <v>-1.8749999999999933</v>
      </c>
      <c r="F137" s="40">
        <f t="shared" si="41"/>
        <v>1.9480519480519431</v>
      </c>
    </row>
    <row r="138" spans="1:6" ht="17.25" customHeight="1" x14ac:dyDescent="0.2">
      <c r="A138" s="44"/>
      <c r="B138" s="45" t="s">
        <v>57</v>
      </c>
      <c r="C138" s="49">
        <v>4.71</v>
      </c>
      <c r="D138" s="49">
        <f t="shared" ref="D138" si="43">((C138/C137)-1)*100</f>
        <v>0</v>
      </c>
      <c r="E138" s="49">
        <f t="shared" si="40"/>
        <v>-1.8749999999999933</v>
      </c>
      <c r="F138" s="49">
        <f t="shared" si="41"/>
        <v>1.9480519480519431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0"/>
        <v>-100</v>
      </c>
      <c r="F139" s="40">
        <f t="shared" si="41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2" zoomScaleNormal="100" workbookViewId="0">
      <selection activeCell="D145" sqref="D145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4.25" customHeight="1" x14ac:dyDescent="0.2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">
      <c r="A128" s="23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x14ac:dyDescent="0.2">
      <c r="A129" s="23"/>
      <c r="B129" s="24" t="s">
        <v>60</v>
      </c>
      <c r="C129" s="25">
        <v>7.7</v>
      </c>
      <c r="D129" s="26">
        <f>((C129/C128)-1)*100</f>
        <v>2.5299600532623145</v>
      </c>
      <c r="E129" s="26">
        <f t="shared" si="39"/>
        <v>11.432706222865407</v>
      </c>
      <c r="F129" s="26">
        <f>((C129/C117)-1)*100</f>
        <v>19.565217391304344</v>
      </c>
    </row>
    <row r="130" spans="1:6" x14ac:dyDescent="0.2">
      <c r="A130" s="23"/>
      <c r="B130" s="24" t="s">
        <v>4</v>
      </c>
      <c r="C130" s="25">
        <v>7.66</v>
      </c>
      <c r="D130" s="26">
        <f>((C130/C129)-1)*100</f>
        <v>-0.51948051948051965</v>
      </c>
      <c r="E130" s="26">
        <f t="shared" si="39"/>
        <v>10.85383502170767</v>
      </c>
      <c r="F130" s="26">
        <f>((C130/C118)-1)*100</f>
        <v>10.85383502170767</v>
      </c>
    </row>
    <row r="131" spans="1:6" x14ac:dyDescent="0.2">
      <c r="A131" s="44"/>
      <c r="B131" s="45" t="s">
        <v>3</v>
      </c>
      <c r="C131" s="46">
        <v>7.66</v>
      </c>
      <c r="D131" s="47">
        <f t="shared" ref="D131" si="40">((C131/C130)-1)*100</f>
        <v>0</v>
      </c>
      <c r="E131" s="47">
        <f t="shared" si="39"/>
        <v>10.85383502170767</v>
      </c>
      <c r="F131" s="26">
        <f t="shared" ref="F131" si="41">((C131/C119)-1)*100</f>
        <v>10.85383502170767</v>
      </c>
    </row>
    <row r="132" spans="1:6" ht="12" customHeight="1" x14ac:dyDescent="0.2">
      <c r="A132" s="28">
        <v>2024</v>
      </c>
      <c r="B132" s="31" t="s">
        <v>51</v>
      </c>
      <c r="C132" s="42">
        <v>8.17</v>
      </c>
      <c r="D132" s="42">
        <f>((C132/C131)-1)*100</f>
        <v>6.6579634464752013</v>
      </c>
      <c r="E132" s="42">
        <f t="shared" ref="E132:E143" si="42">((C132/C$131)-1)*100</f>
        <v>6.6579634464752013</v>
      </c>
      <c r="F132" s="42">
        <f t="shared" ref="F132:F143" si="43">((C132/C120)-1)*100</f>
        <v>18.23444283646889</v>
      </c>
    </row>
    <row r="133" spans="1:6" x14ac:dyDescent="0.2">
      <c r="A133" s="23"/>
      <c r="B133" s="24" t="s">
        <v>52</v>
      </c>
      <c r="C133" s="40">
        <v>8.89</v>
      </c>
      <c r="D133" s="40">
        <f>((C133/C132)-1)*100</f>
        <v>8.8127294981640283</v>
      </c>
      <c r="E133" s="40">
        <f t="shared" si="42"/>
        <v>16.057441253263715</v>
      </c>
      <c r="F133" s="40">
        <f t="shared" si="43"/>
        <v>28.65412445730826</v>
      </c>
    </row>
    <row r="134" spans="1:6" x14ac:dyDescent="0.2">
      <c r="A134" s="23"/>
      <c r="B134" s="24" t="s">
        <v>53</v>
      </c>
      <c r="C134" s="40">
        <v>9.0399999999999991</v>
      </c>
      <c r="D134" s="40">
        <f>((C134/C133)-1)*100</f>
        <v>1.6872890888638858</v>
      </c>
      <c r="E134" s="40">
        <f t="shared" si="42"/>
        <v>18.015665796344638</v>
      </c>
      <c r="F134" s="40">
        <f t="shared" si="43"/>
        <v>30.824891461649774</v>
      </c>
    </row>
    <row r="135" spans="1:6" x14ac:dyDescent="0.2">
      <c r="A135" s="23"/>
      <c r="B135" s="24" t="s">
        <v>54</v>
      </c>
      <c r="C135" s="40">
        <v>9.11</v>
      </c>
      <c r="D135" s="40">
        <f>((C135/C134)-1)*100</f>
        <v>0.77433628318583914</v>
      </c>
      <c r="E135" s="40">
        <f t="shared" si="42"/>
        <v>18.929503916449075</v>
      </c>
      <c r="F135" s="40">
        <f t="shared" si="43"/>
        <v>31.837916063675831</v>
      </c>
    </row>
    <row r="136" spans="1:6" x14ac:dyDescent="0.2">
      <c r="A136" s="23"/>
      <c r="B136" s="24" t="s">
        <v>55</v>
      </c>
      <c r="C136" s="40">
        <v>9.11</v>
      </c>
      <c r="D136" s="40">
        <f t="shared" ref="D136" si="44">((C136/C135)-1)*100</f>
        <v>0</v>
      </c>
      <c r="E136" s="40">
        <f t="shared" si="42"/>
        <v>18.929503916449075</v>
      </c>
      <c r="F136" s="40">
        <f t="shared" si="43"/>
        <v>31.837916063675831</v>
      </c>
    </row>
    <row r="137" spans="1:6" x14ac:dyDescent="0.2">
      <c r="A137" s="23"/>
      <c r="B137" s="24" t="s">
        <v>56</v>
      </c>
      <c r="C137" s="40">
        <v>9.11</v>
      </c>
      <c r="D137" s="40">
        <f>((C137/C136)-1)*100</f>
        <v>0</v>
      </c>
      <c r="E137" s="40">
        <f t="shared" si="42"/>
        <v>18.929503916449075</v>
      </c>
      <c r="F137" s="40">
        <f t="shared" si="43"/>
        <v>31.837916063675831</v>
      </c>
    </row>
    <row r="138" spans="1:6" x14ac:dyDescent="0.2">
      <c r="A138" s="44"/>
      <c r="B138" s="24" t="s">
        <v>57</v>
      </c>
      <c r="C138" s="40">
        <v>9.11</v>
      </c>
      <c r="D138" s="40">
        <f t="shared" ref="D138" si="45">((C138/C137)-1)*100</f>
        <v>0</v>
      </c>
      <c r="E138" s="40">
        <f t="shared" si="42"/>
        <v>18.929503916449075</v>
      </c>
      <c r="F138" s="40">
        <f t="shared" si="43"/>
        <v>31.837916063675831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2"/>
        <v>-100</v>
      </c>
      <c r="F139" s="40">
        <f t="shared" si="43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2"/>
        <v>-100</v>
      </c>
      <c r="F140" s="40">
        <f t="shared" si="43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2"/>
        <v>-100</v>
      </c>
      <c r="F141" s="40">
        <f t="shared" si="43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3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0">
        <f t="shared" si="43"/>
        <v>-100</v>
      </c>
    </row>
    <row r="144" spans="1:6" x14ac:dyDescent="0.2">
      <c r="A144" s="7" t="s">
        <v>28</v>
      </c>
      <c r="B144" s="20"/>
      <c r="C144" s="21"/>
      <c r="D144" s="21"/>
      <c r="E144" s="21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0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0" zoomScaleNormal="100" workbookViewId="0">
      <selection activeCell="G149" sqref="G149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x14ac:dyDescent="0.2">
      <c r="A129" s="23"/>
      <c r="B129" s="24" t="s">
        <v>60</v>
      </c>
      <c r="C129" s="25">
        <v>3.81</v>
      </c>
      <c r="D129" s="26">
        <f>((C129/C128)-1)*100</f>
        <v>0</v>
      </c>
      <c r="E129" s="26">
        <f t="shared" si="34"/>
        <v>1.8716577540106805</v>
      </c>
      <c r="F129" s="26">
        <f t="shared" si="33"/>
        <v>0.79365079365079083</v>
      </c>
    </row>
    <row r="130" spans="1:6" x14ac:dyDescent="0.2">
      <c r="A130" s="23"/>
      <c r="B130" s="24" t="s">
        <v>4</v>
      </c>
      <c r="C130" s="25">
        <v>3.81</v>
      </c>
      <c r="D130" s="26">
        <f>((C130/C129)-1)*100</f>
        <v>0</v>
      </c>
      <c r="E130" s="26">
        <f t="shared" si="34"/>
        <v>1.8716577540106805</v>
      </c>
      <c r="F130" s="26">
        <f t="shared" si="33"/>
        <v>0.79365079365079083</v>
      </c>
    </row>
    <row r="131" spans="1:6" x14ac:dyDescent="0.2">
      <c r="A131" s="44"/>
      <c r="B131" s="45" t="s">
        <v>3</v>
      </c>
      <c r="C131" s="25">
        <v>3.81</v>
      </c>
      <c r="D131" s="26">
        <f t="shared" ref="D131" si="36">((C131/C130)-1)*100</f>
        <v>0</v>
      </c>
      <c r="E131" s="26">
        <f t="shared" si="34"/>
        <v>1.8716577540106805</v>
      </c>
      <c r="F131" s="26">
        <f t="shared" si="33"/>
        <v>1.8716577540106805</v>
      </c>
    </row>
    <row r="132" spans="1:6" ht="12" customHeight="1" x14ac:dyDescent="0.2">
      <c r="A132" s="28">
        <v>2024</v>
      </c>
      <c r="B132" s="31" t="s">
        <v>51</v>
      </c>
      <c r="C132" s="42">
        <v>3.81</v>
      </c>
      <c r="D132" s="42">
        <f>((C132/C131)-1)*100</f>
        <v>0</v>
      </c>
      <c r="E132" s="42">
        <f t="shared" ref="E132:E143" si="37">((C132/C$131)-1)*100</f>
        <v>0</v>
      </c>
      <c r="F132" s="42">
        <f t="shared" ref="F132:F143" si="38">((C132/C120)-1)*100</f>
        <v>1.8716577540106805</v>
      </c>
    </row>
    <row r="133" spans="1:6" x14ac:dyDescent="0.2">
      <c r="A133" s="23"/>
      <c r="B133" s="24" t="s">
        <v>52</v>
      </c>
      <c r="C133" s="40">
        <v>3.8</v>
      </c>
      <c r="D133" s="40">
        <f>((C133/C132)-1)*100</f>
        <v>-0.2624671916010568</v>
      </c>
      <c r="E133" s="40">
        <f t="shared" si="37"/>
        <v>-0.2624671916010568</v>
      </c>
      <c r="F133" s="40">
        <f t="shared" si="38"/>
        <v>1.6042780748662944</v>
      </c>
    </row>
    <row r="134" spans="1:6" x14ac:dyDescent="0.2">
      <c r="A134" s="23"/>
      <c r="B134" s="24" t="s">
        <v>53</v>
      </c>
      <c r="C134" s="40">
        <v>3.8</v>
      </c>
      <c r="D134" s="40">
        <f>((C134/C133)-1)*100</f>
        <v>0</v>
      </c>
      <c r="E134" s="40">
        <f t="shared" si="37"/>
        <v>-0.2624671916010568</v>
      </c>
      <c r="F134" s="40">
        <f t="shared" si="38"/>
        <v>1.6042780748662944</v>
      </c>
    </row>
    <row r="135" spans="1:6" x14ac:dyDescent="0.2">
      <c r="A135" s="23"/>
      <c r="B135" s="24" t="s">
        <v>54</v>
      </c>
      <c r="C135" s="40">
        <v>3.8</v>
      </c>
      <c r="D135" s="40">
        <f>((C135/C134)-1)*100</f>
        <v>0</v>
      </c>
      <c r="E135" s="40">
        <f t="shared" si="37"/>
        <v>-0.2624671916010568</v>
      </c>
      <c r="F135" s="40">
        <f t="shared" si="38"/>
        <v>1.6042780748662944</v>
      </c>
    </row>
    <row r="136" spans="1:6" x14ac:dyDescent="0.2">
      <c r="A136" s="23"/>
      <c r="B136" s="24" t="s">
        <v>55</v>
      </c>
      <c r="C136" s="40">
        <v>3.8</v>
      </c>
      <c r="D136" s="40">
        <f t="shared" ref="D136" si="39">((C136/C135)-1)*100</f>
        <v>0</v>
      </c>
      <c r="E136" s="40">
        <f t="shared" si="37"/>
        <v>-0.2624671916010568</v>
      </c>
      <c r="F136" s="40">
        <f t="shared" si="38"/>
        <v>1.6042780748662944</v>
      </c>
    </row>
    <row r="137" spans="1:6" x14ac:dyDescent="0.2">
      <c r="A137" s="23"/>
      <c r="B137" s="24" t="s">
        <v>56</v>
      </c>
      <c r="C137" s="40">
        <v>3.93</v>
      </c>
      <c r="D137" s="40">
        <f>((C137/C136)-1)*100</f>
        <v>3.4210526315789469</v>
      </c>
      <c r="E137" s="40">
        <f t="shared" si="37"/>
        <v>3.1496062992125928</v>
      </c>
      <c r="F137" s="40">
        <f t="shared" si="38"/>
        <v>3.1496062992125928</v>
      </c>
    </row>
    <row r="138" spans="1:6" x14ac:dyDescent="0.2">
      <c r="A138" s="23"/>
      <c r="B138" s="24" t="s">
        <v>57</v>
      </c>
      <c r="C138" s="40">
        <v>3.93</v>
      </c>
      <c r="D138" s="40">
        <f t="shared" ref="D138" si="40">((C138/C137)-1)*100</f>
        <v>0</v>
      </c>
      <c r="E138" s="40">
        <f t="shared" si="37"/>
        <v>3.1496062992125928</v>
      </c>
      <c r="F138" s="40">
        <f t="shared" si="38"/>
        <v>3.1496062992125928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7"/>
        <v>-100</v>
      </c>
      <c r="F139" s="40">
        <f t="shared" si="38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7"/>
        <v>-100</v>
      </c>
      <c r="F140" s="40">
        <f t="shared" si="38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7"/>
        <v>-100</v>
      </c>
      <c r="F141" s="40">
        <f t="shared" si="38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7"/>
        <v>-100</v>
      </c>
      <c r="F142" s="40">
        <f t="shared" si="38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7"/>
        <v>-100</v>
      </c>
      <c r="F143" s="40">
        <f t="shared" si="38"/>
        <v>-100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1" zoomScaleNormal="100" workbookViewId="0">
      <selection activeCell="G146" sqref="G14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customHeight="1" x14ac:dyDescent="0.2">
      <c r="A129" s="23"/>
      <c r="B129" s="24" t="s">
        <v>60</v>
      </c>
      <c r="C129" s="25">
        <v>18.47</v>
      </c>
      <c r="D129" s="26">
        <f t="shared" si="33"/>
        <v>0.38043478260869623</v>
      </c>
      <c r="E129" s="26">
        <f t="shared" si="34"/>
        <v>-0.26997840172786614</v>
      </c>
      <c r="F129" s="26">
        <f t="shared" si="35"/>
        <v>-0.26997840172786614</v>
      </c>
    </row>
    <row r="130" spans="1:6" x14ac:dyDescent="0.2">
      <c r="A130" s="23"/>
      <c r="B130" s="24" t="s">
        <v>4</v>
      </c>
      <c r="C130" s="25">
        <v>18.47</v>
      </c>
      <c r="D130" s="26">
        <f t="shared" si="33"/>
        <v>0</v>
      </c>
      <c r="E130" s="26">
        <f t="shared" si="34"/>
        <v>-0.26997840172786614</v>
      </c>
      <c r="F130" s="26">
        <f t="shared" si="35"/>
        <v>-0.26997840172786614</v>
      </c>
    </row>
    <row r="131" spans="1:6" x14ac:dyDescent="0.2">
      <c r="A131" s="44"/>
      <c r="B131" s="45" t="s">
        <v>3</v>
      </c>
      <c r="C131" s="25">
        <v>18.47</v>
      </c>
      <c r="D131" s="26">
        <f t="shared" si="33"/>
        <v>0</v>
      </c>
      <c r="E131" s="26">
        <f t="shared" si="34"/>
        <v>-0.26997840172786614</v>
      </c>
      <c r="F131" s="26">
        <f t="shared" si="35"/>
        <v>-0.26997840172786614</v>
      </c>
    </row>
    <row r="132" spans="1:6" ht="12" customHeight="1" x14ac:dyDescent="0.2">
      <c r="A132" s="28">
        <v>2024</v>
      </c>
      <c r="B132" s="31" t="s">
        <v>51</v>
      </c>
      <c r="C132" s="42">
        <v>18.47</v>
      </c>
      <c r="D132" s="42">
        <f>((C132/C131)-1)*100</f>
        <v>0</v>
      </c>
      <c r="E132" s="42">
        <f t="shared" ref="E132:E143" si="36">((C132/C$131)-1)*100</f>
        <v>0</v>
      </c>
      <c r="F132" s="42">
        <f t="shared" ref="F132:F143" si="37">((C132/C120)-1)*100</f>
        <v>-2.8916929547844417</v>
      </c>
    </row>
    <row r="133" spans="1:6" x14ac:dyDescent="0.2">
      <c r="A133" s="23"/>
      <c r="B133" s="24" t="s">
        <v>52</v>
      </c>
      <c r="C133" s="40">
        <v>19.73</v>
      </c>
      <c r="D133" s="40">
        <f>((C133/C132)-1)*100</f>
        <v>6.821873308067139</v>
      </c>
      <c r="E133" s="40">
        <f t="shared" si="36"/>
        <v>6.821873308067139</v>
      </c>
      <c r="F133" s="40">
        <f t="shared" si="37"/>
        <v>3.732912723449</v>
      </c>
    </row>
    <row r="134" spans="1:6" x14ac:dyDescent="0.2">
      <c r="A134" s="23"/>
      <c r="B134" s="24" t="s">
        <v>53</v>
      </c>
      <c r="C134" s="40">
        <v>19.73</v>
      </c>
      <c r="D134" s="40">
        <f>((C134/C133)-1)*100</f>
        <v>0</v>
      </c>
      <c r="E134" s="40">
        <f t="shared" si="36"/>
        <v>6.821873308067139</v>
      </c>
      <c r="F134" s="40">
        <f t="shared" si="37"/>
        <v>3.6784025223331573</v>
      </c>
    </row>
    <row r="135" spans="1:6" x14ac:dyDescent="0.2">
      <c r="A135" s="23"/>
      <c r="B135" s="24" t="s">
        <v>54</v>
      </c>
      <c r="C135" s="40">
        <v>19.73</v>
      </c>
      <c r="D135" s="40">
        <f>((C135/C134)-1)*100</f>
        <v>0</v>
      </c>
      <c r="E135" s="40">
        <f t="shared" si="36"/>
        <v>6.821873308067139</v>
      </c>
      <c r="F135" s="40">
        <f t="shared" si="37"/>
        <v>3.732912723449</v>
      </c>
    </row>
    <row r="136" spans="1:6" ht="15" customHeight="1" x14ac:dyDescent="0.2">
      <c r="A136" s="23"/>
      <c r="B136" s="24" t="s">
        <v>55</v>
      </c>
      <c r="C136" s="40">
        <v>19.73</v>
      </c>
      <c r="D136" s="40">
        <f t="shared" ref="D136" si="38">((C136/C135)-1)*100</f>
        <v>0</v>
      </c>
      <c r="E136" s="40">
        <f t="shared" si="36"/>
        <v>6.821873308067139</v>
      </c>
      <c r="F136" s="40">
        <f t="shared" si="37"/>
        <v>3.732912723449</v>
      </c>
    </row>
    <row r="137" spans="1:6" x14ac:dyDescent="0.2">
      <c r="A137" s="23"/>
      <c r="B137" s="24" t="s">
        <v>56</v>
      </c>
      <c r="C137" s="40">
        <v>19.649999999999999</v>
      </c>
      <c r="D137" s="40">
        <f>((C137/C136)-1)*100</f>
        <v>-0.40547389761784736</v>
      </c>
      <c r="E137" s="40">
        <f t="shared" si="36"/>
        <v>6.3887384948565273</v>
      </c>
      <c r="F137" s="40">
        <f t="shared" si="37"/>
        <v>3.3123028391167209</v>
      </c>
    </row>
    <row r="138" spans="1:6" x14ac:dyDescent="0.2">
      <c r="A138" s="23"/>
      <c r="B138" s="24" t="s">
        <v>57</v>
      </c>
      <c r="C138" s="40">
        <v>19.649999999999999</v>
      </c>
      <c r="D138" s="40">
        <f t="shared" ref="D138" si="39">((C138/C137)-1)*100</f>
        <v>0</v>
      </c>
      <c r="E138" s="40">
        <f t="shared" si="36"/>
        <v>6.3887384948565273</v>
      </c>
      <c r="F138" s="40">
        <f t="shared" si="37"/>
        <v>6.7934782608695565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6"/>
        <v>-100</v>
      </c>
      <c r="F139" s="40">
        <f t="shared" si="37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6"/>
        <v>-100</v>
      </c>
      <c r="F140" s="40">
        <f t="shared" si="37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6"/>
        <v>-100</v>
      </c>
      <c r="F143" s="40">
        <f t="shared" si="37"/>
        <v>-100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19"/>
      <c r="C147" s="38"/>
      <c r="D147" s="38"/>
      <c r="E147" s="38"/>
      <c r="F147" s="38"/>
    </row>
    <row r="148" spans="1:6" x14ac:dyDescent="0.2">
      <c r="A148" s="7" t="s">
        <v>29</v>
      </c>
    </row>
    <row r="149" spans="1:6" x14ac:dyDescent="0.2">
      <c r="A149" s="8" t="s">
        <v>30</v>
      </c>
      <c r="C149" s="11" t="s">
        <v>67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0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zoomScaleNormal="100" workbookViewId="0">
      <selection activeCell="F148" sqref="F148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customHeight="1" x14ac:dyDescent="0.2">
      <c r="A129" s="23"/>
      <c r="B129" s="24" t="s">
        <v>60</v>
      </c>
      <c r="C129" s="25">
        <v>35.07</v>
      </c>
      <c r="D129" s="26">
        <f>((C129/C128)-1)*100</f>
        <v>0</v>
      </c>
      <c r="E129" s="26">
        <f t="shared" si="31"/>
        <v>3.3294048320565706</v>
      </c>
      <c r="F129" s="26">
        <f t="shared" si="30"/>
        <v>3.3294048320565706</v>
      </c>
    </row>
    <row r="130" spans="1:6" ht="13.5" customHeight="1" x14ac:dyDescent="0.2">
      <c r="A130" s="23"/>
      <c r="B130" s="24" t="s">
        <v>4</v>
      </c>
      <c r="C130" s="25">
        <v>35.07</v>
      </c>
      <c r="D130" s="26">
        <f>((C130/C129)-1)*100</f>
        <v>0</v>
      </c>
      <c r="E130" s="26">
        <f t="shared" si="31"/>
        <v>3.3294048320565706</v>
      </c>
      <c r="F130" s="26">
        <f t="shared" si="30"/>
        <v>3.3294048320565706</v>
      </c>
    </row>
    <row r="131" spans="1:6" x14ac:dyDescent="0.2">
      <c r="A131" s="44"/>
      <c r="B131" s="45" t="s">
        <v>3</v>
      </c>
      <c r="C131" s="25">
        <v>35.07</v>
      </c>
      <c r="D131" s="26">
        <f t="shared" ref="D131" si="33">((C131/C130)-1)*100</f>
        <v>0</v>
      </c>
      <c r="E131" s="26">
        <f t="shared" si="31"/>
        <v>3.3294048320565706</v>
      </c>
      <c r="F131" s="26">
        <f t="shared" ref="F131" si="34">((C131/C119)-1)*100</f>
        <v>3.3294048320565706</v>
      </c>
    </row>
    <row r="132" spans="1:6" ht="12" customHeight="1" x14ac:dyDescent="0.2">
      <c r="A132" s="28">
        <v>2024</v>
      </c>
      <c r="B132" s="31" t="s">
        <v>51</v>
      </c>
      <c r="C132" s="42">
        <v>35.07</v>
      </c>
      <c r="D132" s="42">
        <f>((C132/C131)-1)*100</f>
        <v>0</v>
      </c>
      <c r="E132" s="42">
        <f t="shared" ref="E132:E143" si="35">((C132/C$131)-1)*100</f>
        <v>0</v>
      </c>
      <c r="F132" s="42">
        <f t="shared" ref="F132:F143" si="36">((C132/C120)-1)*100</f>
        <v>2.1853146853146876</v>
      </c>
    </row>
    <row r="133" spans="1:6" x14ac:dyDescent="0.2">
      <c r="A133" s="23"/>
      <c r="B133" s="24" t="s">
        <v>52</v>
      </c>
      <c r="C133" s="40">
        <v>35.07</v>
      </c>
      <c r="D133" s="40">
        <f>((C133/C132)-1)*100</f>
        <v>0</v>
      </c>
      <c r="E133" s="40">
        <f t="shared" si="35"/>
        <v>0</v>
      </c>
      <c r="F133" s="40">
        <f t="shared" si="36"/>
        <v>2.7541752124230712</v>
      </c>
    </row>
    <row r="134" spans="1:6" x14ac:dyDescent="0.2">
      <c r="A134" s="23"/>
      <c r="B134" s="24" t="s">
        <v>53</v>
      </c>
      <c r="C134" s="40">
        <v>35.07</v>
      </c>
      <c r="D134" s="40">
        <f>((C134/C133)-1)*100</f>
        <v>0</v>
      </c>
      <c r="E134" s="40">
        <f t="shared" si="35"/>
        <v>0</v>
      </c>
      <c r="F134" s="40">
        <f t="shared" si="36"/>
        <v>2.7541752124230712</v>
      </c>
    </row>
    <row r="135" spans="1:6" x14ac:dyDescent="0.2">
      <c r="A135" s="23"/>
      <c r="B135" s="24" t="s">
        <v>54</v>
      </c>
      <c r="C135" s="40">
        <v>35.07</v>
      </c>
      <c r="D135" s="40">
        <f>((C135/C134)-1)*100</f>
        <v>0</v>
      </c>
      <c r="E135" s="40">
        <f t="shared" si="35"/>
        <v>0</v>
      </c>
      <c r="F135" s="40">
        <f t="shared" si="36"/>
        <v>0</v>
      </c>
    </row>
    <row r="136" spans="1:6" x14ac:dyDescent="0.2">
      <c r="A136" s="23"/>
      <c r="B136" s="24" t="s">
        <v>55</v>
      </c>
      <c r="C136" s="40">
        <v>35.07</v>
      </c>
      <c r="D136" s="40">
        <f t="shared" ref="D136" si="37">((C136/C135)-1)*100</f>
        <v>0</v>
      </c>
      <c r="E136" s="40">
        <f t="shared" si="35"/>
        <v>0</v>
      </c>
      <c r="F136" s="40">
        <f t="shared" si="36"/>
        <v>0</v>
      </c>
    </row>
    <row r="137" spans="1:6" x14ac:dyDescent="0.2">
      <c r="A137" s="23"/>
      <c r="B137" s="24" t="s">
        <v>56</v>
      </c>
      <c r="C137" s="40">
        <v>35.07</v>
      </c>
      <c r="D137" s="40">
        <f>((C137/C136)-1)*100</f>
        <v>0</v>
      </c>
      <c r="E137" s="40">
        <f t="shared" si="35"/>
        <v>0</v>
      </c>
      <c r="F137" s="40">
        <f t="shared" si="36"/>
        <v>0</v>
      </c>
    </row>
    <row r="138" spans="1:6" x14ac:dyDescent="0.2">
      <c r="A138" s="23"/>
      <c r="B138" s="24" t="s">
        <v>57</v>
      </c>
      <c r="C138" s="40">
        <v>35.07</v>
      </c>
      <c r="D138" s="40">
        <f t="shared" ref="D138" si="38">((C138/C137)-1)*100</f>
        <v>0</v>
      </c>
      <c r="E138" s="40">
        <f t="shared" si="35"/>
        <v>0</v>
      </c>
      <c r="F138" s="40">
        <f t="shared" si="36"/>
        <v>0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5"/>
        <v>-100</v>
      </c>
      <c r="F139" s="40">
        <f t="shared" si="36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5"/>
        <v>-100</v>
      </c>
      <c r="F140" s="40">
        <f t="shared" si="36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5"/>
        <v>-100</v>
      </c>
      <c r="F143" s="40">
        <f t="shared" si="36"/>
        <v>-100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19" zoomScaleNormal="100" workbookViewId="0">
      <selection activeCell="E145" sqref="E145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">
      <c r="A128" s="23"/>
      <c r="B128" s="24" t="s">
        <v>59</v>
      </c>
      <c r="C128" s="25">
        <v>9.43</v>
      </c>
      <c r="D128" s="26">
        <f>((C128/C127)-1)*100</f>
        <v>-9.0646094503375139</v>
      </c>
      <c r="E128" s="26">
        <f t="shared" si="34"/>
        <v>-16.622458001768347</v>
      </c>
      <c r="F128" s="26">
        <f>((C128/C116)-1)*100</f>
        <v>-16.622458001768347</v>
      </c>
    </row>
    <row r="129" spans="1:6" x14ac:dyDescent="0.2">
      <c r="A129" s="23"/>
      <c r="B129" s="24" t="s">
        <v>60</v>
      </c>
      <c r="C129" s="25">
        <v>10.37</v>
      </c>
      <c r="D129" s="26">
        <f>((C129/C128)-1)*100</f>
        <v>9.9681866383881221</v>
      </c>
      <c r="E129" s="26">
        <f t="shared" si="34"/>
        <v>-8.3112290008841789</v>
      </c>
      <c r="F129" s="26">
        <f>((C129/C117)-1)*100</f>
        <v>-8.3112290008841789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9.0646094503375352</v>
      </c>
      <c r="E130" s="26">
        <f t="shared" si="34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7">((C131/C130)-1)*100</f>
        <v>0</v>
      </c>
      <c r="E131" s="47">
        <f t="shared" si="34"/>
        <v>0</v>
      </c>
      <c r="F131" s="47">
        <f t="shared" ref="F131" si="38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3" si="39">((C132/C$131)-1)*100</f>
        <v>0</v>
      </c>
      <c r="F132" s="42">
        <f t="shared" ref="F132:F143" si="40">((C132/C120)-1)*100</f>
        <v>0</v>
      </c>
    </row>
    <row r="133" spans="1:6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9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9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10.94</v>
      </c>
      <c r="D135" s="40">
        <f>((C135/C134)-1)*100</f>
        <v>-3.2714412024756889</v>
      </c>
      <c r="E135" s="40">
        <f t="shared" si="39"/>
        <v>-3.2714412024756889</v>
      </c>
      <c r="F135" s="40">
        <f t="shared" si="40"/>
        <v>-3.2714412024756889</v>
      </c>
    </row>
    <row r="136" spans="1:6" x14ac:dyDescent="0.2">
      <c r="A136" s="23"/>
      <c r="B136" s="24" t="s">
        <v>55</v>
      </c>
      <c r="C136" s="40">
        <v>11.88</v>
      </c>
      <c r="D136" s="40">
        <f t="shared" ref="D136" si="41">((C136/C135)-1)*100</f>
        <v>8.5923217550274433</v>
      </c>
      <c r="E136" s="40">
        <f t="shared" si="39"/>
        <v>5.0397877984084793</v>
      </c>
      <c r="F136" s="40">
        <f t="shared" si="40"/>
        <v>5.0397877984084793</v>
      </c>
    </row>
    <row r="137" spans="1:6" x14ac:dyDescent="0.2">
      <c r="A137" s="23"/>
      <c r="B137" s="24" t="s">
        <v>56</v>
      </c>
      <c r="C137" s="40">
        <v>11.88</v>
      </c>
      <c r="D137" s="40">
        <f>((C137/C136)-1)*100</f>
        <v>0</v>
      </c>
      <c r="E137" s="40">
        <f t="shared" si="39"/>
        <v>5.0397877984084793</v>
      </c>
      <c r="F137" s="40">
        <f t="shared" si="40"/>
        <v>5.0397877984084793</v>
      </c>
    </row>
    <row r="138" spans="1:6" x14ac:dyDescent="0.2">
      <c r="A138" s="44"/>
      <c r="B138" s="45" t="s">
        <v>57</v>
      </c>
      <c r="C138" s="49">
        <v>12.07</v>
      </c>
      <c r="D138" s="49">
        <f t="shared" ref="D138" si="42">((C138/C137)-1)*100</f>
        <v>1.5993265993266004</v>
      </c>
      <c r="E138" s="49">
        <f t="shared" si="39"/>
        <v>6.7197170645446391</v>
      </c>
      <c r="F138" s="49">
        <f t="shared" si="40"/>
        <v>6.7197170645446391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9"/>
        <v>-100</v>
      </c>
      <c r="F139" s="40">
        <f t="shared" si="40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9"/>
        <v>-100</v>
      </c>
      <c r="F140" s="40">
        <f t="shared" si="40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9"/>
        <v>-100</v>
      </c>
      <c r="F141" s="40">
        <f t="shared" si="40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9"/>
        <v>-100</v>
      </c>
      <c r="F142" s="40">
        <f t="shared" si="40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9"/>
        <v>-100</v>
      </c>
      <c r="F143" s="49">
        <f t="shared" si="40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opLeftCell="A125" zoomScaleNormal="100" workbookViewId="0">
      <selection activeCell="H149" sqref="H149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x14ac:dyDescent="0.2">
      <c r="A6" s="56" t="s">
        <v>15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">
      <c r="A128" s="23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customHeight="1" x14ac:dyDescent="0.2">
      <c r="A129" s="23"/>
      <c r="B129" s="24" t="s">
        <v>60</v>
      </c>
      <c r="C129" s="25">
        <v>3.43</v>
      </c>
      <c r="D129" s="26">
        <f t="shared" si="34"/>
        <v>0.29239766081872176</v>
      </c>
      <c r="E129" s="26">
        <f t="shared" si="35"/>
        <v>2.0833333333333481</v>
      </c>
      <c r="F129" s="26">
        <f t="shared" si="36"/>
        <v>2.0833333333333481</v>
      </c>
    </row>
    <row r="130" spans="1:6" x14ac:dyDescent="0.2">
      <c r="A130" s="23"/>
      <c r="B130" s="24" t="s">
        <v>4</v>
      </c>
      <c r="C130" s="25">
        <v>3.44</v>
      </c>
      <c r="D130" s="26">
        <f t="shared" si="34"/>
        <v>0.29154518950436081</v>
      </c>
      <c r="E130" s="26">
        <f t="shared" si="35"/>
        <v>2.3809523809523725</v>
      </c>
      <c r="F130" s="26">
        <f t="shared" si="36"/>
        <v>2.3809523809523725</v>
      </c>
    </row>
    <row r="131" spans="1:6" x14ac:dyDescent="0.2">
      <c r="A131" s="44"/>
      <c r="B131" s="45" t="s">
        <v>3</v>
      </c>
      <c r="C131" s="46">
        <v>3.44</v>
      </c>
      <c r="D131" s="47">
        <f t="shared" si="34"/>
        <v>0</v>
      </c>
      <c r="E131" s="47">
        <f t="shared" si="35"/>
        <v>2.3809523809523725</v>
      </c>
      <c r="F131" s="26">
        <f t="shared" si="36"/>
        <v>2.3809523809523725</v>
      </c>
    </row>
    <row r="132" spans="1:6" ht="12" customHeight="1" x14ac:dyDescent="0.2">
      <c r="A132" s="28">
        <v>2024</v>
      </c>
      <c r="B132" s="31" t="s">
        <v>51</v>
      </c>
      <c r="C132" s="42">
        <v>3.45</v>
      </c>
      <c r="D132" s="42">
        <f>((C132/C131)-1)*100</f>
        <v>0.29069767441860517</v>
      </c>
      <c r="E132" s="42">
        <f t="shared" ref="E132:E143" si="37">((C132/C$131)-1)*100</f>
        <v>0.29069767441860517</v>
      </c>
      <c r="F132" s="42">
        <f t="shared" ref="F132:F143" si="38">((C132/C120)-1)*100</f>
        <v>2.6785714285714413</v>
      </c>
    </row>
    <row r="133" spans="1:6" x14ac:dyDescent="0.2">
      <c r="A133" s="23"/>
      <c r="B133" s="24" t="s">
        <v>52</v>
      </c>
      <c r="C133" s="40">
        <v>3.46</v>
      </c>
      <c r="D133" s="40">
        <f>((C133/C132)-1)*100</f>
        <v>0.28985507246375164</v>
      </c>
      <c r="E133" s="40">
        <f t="shared" si="37"/>
        <v>0.58139534883721034</v>
      </c>
      <c r="F133" s="40">
        <f t="shared" si="38"/>
        <v>2.3668639053254559</v>
      </c>
    </row>
    <row r="134" spans="1:6" x14ac:dyDescent="0.2">
      <c r="A134" s="23"/>
      <c r="B134" s="24" t="s">
        <v>53</v>
      </c>
      <c r="C134" s="40">
        <v>3.47</v>
      </c>
      <c r="D134" s="40">
        <f>((C134/C133)-1)*100</f>
        <v>0.28901734104047616</v>
      </c>
      <c r="E134" s="40">
        <f t="shared" si="37"/>
        <v>0.8720930232558155</v>
      </c>
      <c r="F134" s="40">
        <f t="shared" si="38"/>
        <v>2.6627218934911268</v>
      </c>
    </row>
    <row r="135" spans="1:6" x14ac:dyDescent="0.2">
      <c r="A135" s="23"/>
      <c r="B135" s="24" t="s">
        <v>54</v>
      </c>
      <c r="C135" s="40">
        <v>3.47</v>
      </c>
      <c r="D135" s="40">
        <f>((C135/C134)-1)*100</f>
        <v>0</v>
      </c>
      <c r="E135" s="40">
        <f t="shared" si="37"/>
        <v>0.8720930232558155</v>
      </c>
      <c r="F135" s="40">
        <f t="shared" si="38"/>
        <v>2.6627218934911268</v>
      </c>
    </row>
    <row r="136" spans="1:6" x14ac:dyDescent="0.2">
      <c r="A136" s="23"/>
      <c r="B136" s="24" t="s">
        <v>55</v>
      </c>
      <c r="C136" s="40">
        <v>3.56</v>
      </c>
      <c r="D136" s="40">
        <f t="shared" ref="D136" si="39">((C136/C135)-1)*100</f>
        <v>2.5936599423631135</v>
      </c>
      <c r="E136" s="40">
        <f t="shared" si="37"/>
        <v>3.488372093023262</v>
      </c>
      <c r="F136" s="40">
        <f t="shared" si="38"/>
        <v>5.3254437869822535</v>
      </c>
    </row>
    <row r="137" spans="1:6" x14ac:dyDescent="0.2">
      <c r="A137" s="23"/>
      <c r="B137" s="24" t="s">
        <v>56</v>
      </c>
      <c r="C137" s="40">
        <v>3.56</v>
      </c>
      <c r="D137" s="40">
        <f>((C137/C136)-1)*100</f>
        <v>0</v>
      </c>
      <c r="E137" s="40">
        <f t="shared" si="37"/>
        <v>3.488372093023262</v>
      </c>
      <c r="F137" s="40">
        <f t="shared" si="38"/>
        <v>4.0935672514619936</v>
      </c>
    </row>
    <row r="138" spans="1:6" x14ac:dyDescent="0.2">
      <c r="A138" s="44"/>
      <c r="B138" s="24" t="s">
        <v>57</v>
      </c>
      <c r="C138" s="40">
        <v>3.56</v>
      </c>
      <c r="D138" s="40">
        <f t="shared" ref="D138" si="40">((C138/C137)-1)*100</f>
        <v>0</v>
      </c>
      <c r="E138" s="40">
        <f t="shared" si="37"/>
        <v>3.488372093023262</v>
      </c>
      <c r="F138" s="40">
        <f t="shared" si="38"/>
        <v>4.0935672514619936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7"/>
        <v>-100</v>
      </c>
      <c r="F139" s="40">
        <f t="shared" si="38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7"/>
        <v>-100</v>
      </c>
      <c r="F140" s="40">
        <f t="shared" si="38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7"/>
        <v>-100</v>
      </c>
      <c r="F141" s="40">
        <f t="shared" si="38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7"/>
        <v>-100</v>
      </c>
      <c r="F142" s="40">
        <f t="shared" si="38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7"/>
        <v>-100</v>
      </c>
      <c r="F143" s="40">
        <f t="shared" si="38"/>
        <v>-100</v>
      </c>
    </row>
    <row r="144" spans="1:6" x14ac:dyDescent="0.2">
      <c r="A144" s="7" t="s">
        <v>28</v>
      </c>
      <c r="B144" s="20"/>
      <c r="C144" s="21"/>
      <c r="D144" s="21"/>
      <c r="E144" s="21"/>
      <c r="F144" s="22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abSelected="1" topLeftCell="A123" zoomScaleNormal="100" workbookViewId="0">
      <selection activeCell="H145" sqref="H145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">
      <c r="A128" s="23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x14ac:dyDescent="0.2">
      <c r="A129" s="23"/>
      <c r="B129" s="24" t="s">
        <v>60</v>
      </c>
      <c r="C129" s="40">
        <v>4.32</v>
      </c>
      <c r="D129" s="40">
        <f>((C129/C128)-1)*100</f>
        <v>1.8867924528301883</v>
      </c>
      <c r="E129" s="40">
        <f t="shared" si="29"/>
        <v>4.0963855421686679</v>
      </c>
      <c r="F129" s="40">
        <f t="shared" si="30"/>
        <v>6.1425061425061322</v>
      </c>
    </row>
    <row r="130" spans="1:6" x14ac:dyDescent="0.2">
      <c r="A130" s="23"/>
      <c r="B130" s="24" t="s">
        <v>4</v>
      </c>
      <c r="C130" s="40">
        <v>4.32</v>
      </c>
      <c r="D130" s="40">
        <f>((C130/C129)-1)*100</f>
        <v>0</v>
      </c>
      <c r="E130" s="40">
        <f t="shared" si="29"/>
        <v>4.0963855421686679</v>
      </c>
      <c r="F130" s="40">
        <f t="shared" si="30"/>
        <v>5.8823529411764719</v>
      </c>
    </row>
    <row r="131" spans="1:6" x14ac:dyDescent="0.2">
      <c r="A131" s="44"/>
      <c r="B131" s="45" t="s">
        <v>3</v>
      </c>
      <c r="C131" s="49">
        <v>4.32</v>
      </c>
      <c r="D131" s="49">
        <f t="shared" ref="D131" si="32">((C131/C130)-1)*100</f>
        <v>0</v>
      </c>
      <c r="E131" s="49">
        <f t="shared" si="29"/>
        <v>4.0963855421686679</v>
      </c>
      <c r="F131" s="40">
        <f t="shared" si="30"/>
        <v>4.0963855421686679</v>
      </c>
    </row>
    <row r="132" spans="1:6" ht="12" customHeight="1" x14ac:dyDescent="0.2">
      <c r="A132" s="28">
        <v>2024</v>
      </c>
      <c r="B132" s="31" t="s">
        <v>51</v>
      </c>
      <c r="C132" s="42">
        <v>4.3600000000000003</v>
      </c>
      <c r="D132" s="42">
        <f>((C132/C131)-1)*100</f>
        <v>0.92592592592593004</v>
      </c>
      <c r="E132" s="42">
        <f t="shared" ref="E132:E143" si="33">((C132/C$131)-1)*100</f>
        <v>0.92592592592593004</v>
      </c>
      <c r="F132" s="42">
        <f t="shared" ref="F132:F143" si="34">((C132/C120)-1)*100</f>
        <v>5.0602409638554224</v>
      </c>
    </row>
    <row r="133" spans="1:6" x14ac:dyDescent="0.2">
      <c r="A133" s="23"/>
      <c r="B133" s="24" t="s">
        <v>52</v>
      </c>
      <c r="C133" s="40">
        <v>4.3899999999999997</v>
      </c>
      <c r="D133" s="40">
        <f>((C133/C132)-1)*100</f>
        <v>0.68807339449539207</v>
      </c>
      <c r="E133" s="40">
        <f t="shared" si="33"/>
        <v>1.6203703703703498</v>
      </c>
      <c r="F133" s="40">
        <f t="shared" si="34"/>
        <v>5.7831325301204606</v>
      </c>
    </row>
    <row r="134" spans="1:6" x14ac:dyDescent="0.2">
      <c r="A134" s="23"/>
      <c r="B134" s="24" t="s">
        <v>53</v>
      </c>
      <c r="C134" s="40">
        <v>4.3899999999999997</v>
      </c>
      <c r="D134" s="40">
        <f>((C134/C133)-1)*100</f>
        <v>0</v>
      </c>
      <c r="E134" s="40">
        <f t="shared" si="33"/>
        <v>1.6203703703703498</v>
      </c>
      <c r="F134" s="40">
        <f t="shared" si="34"/>
        <v>5.7831325301204606</v>
      </c>
    </row>
    <row r="135" spans="1:6" x14ac:dyDescent="0.2">
      <c r="A135" s="23"/>
      <c r="B135" s="24" t="s">
        <v>54</v>
      </c>
      <c r="C135" s="40">
        <v>4.66</v>
      </c>
      <c r="D135" s="40">
        <f>((C135/C134)-1)*100</f>
        <v>6.1503416856492077</v>
      </c>
      <c r="E135" s="40">
        <f t="shared" si="33"/>
        <v>7.870370370370372</v>
      </c>
      <c r="F135" s="40">
        <f t="shared" si="34"/>
        <v>12.01923076923077</v>
      </c>
    </row>
    <row r="136" spans="1:6" x14ac:dyDescent="0.2">
      <c r="A136" s="23"/>
      <c r="B136" s="24" t="s">
        <v>55</v>
      </c>
      <c r="C136" s="40">
        <v>4.67</v>
      </c>
      <c r="D136" s="40">
        <f t="shared" ref="D136" si="35">((C136/C135)-1)*100</f>
        <v>0.21459227467810482</v>
      </c>
      <c r="E136" s="40">
        <f t="shared" si="33"/>
        <v>8.101851851851837</v>
      </c>
      <c r="F136" s="40">
        <f t="shared" si="34"/>
        <v>12.259615384615374</v>
      </c>
    </row>
    <row r="137" spans="1:6" x14ac:dyDescent="0.2">
      <c r="A137" s="23"/>
      <c r="B137" s="24" t="s">
        <v>56</v>
      </c>
      <c r="C137" s="40">
        <v>4.6900000000000004</v>
      </c>
      <c r="D137" s="40">
        <f>((C137/C136)-1)*100</f>
        <v>0.4282655246252709</v>
      </c>
      <c r="E137" s="40">
        <f t="shared" si="33"/>
        <v>8.5648148148148131</v>
      </c>
      <c r="F137" s="40">
        <f t="shared" si="34"/>
        <v>13.285024154589387</v>
      </c>
    </row>
    <row r="138" spans="1:6" x14ac:dyDescent="0.2">
      <c r="A138" s="44"/>
      <c r="B138" s="24" t="s">
        <v>57</v>
      </c>
      <c r="C138" s="40">
        <v>4.6900000000000004</v>
      </c>
      <c r="D138" s="40">
        <f t="shared" ref="D138" si="36">((C138/C137)-1)*100</f>
        <v>0</v>
      </c>
      <c r="E138" s="40">
        <f t="shared" si="33"/>
        <v>8.5648148148148131</v>
      </c>
      <c r="F138" s="40">
        <f t="shared" si="34"/>
        <v>11.137440758293859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3"/>
        <v>-100</v>
      </c>
      <c r="F139" s="40">
        <f t="shared" si="34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3"/>
        <v>-100</v>
      </c>
      <c r="F140" s="40">
        <f t="shared" si="34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3"/>
        <v>-100</v>
      </c>
      <c r="F141" s="40">
        <f t="shared" si="34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3"/>
        <v>-100</v>
      </c>
      <c r="F143" s="40">
        <f t="shared" si="34"/>
        <v>-100</v>
      </c>
    </row>
    <row r="144" spans="1:6" x14ac:dyDescent="0.2">
      <c r="A144" s="43" t="s">
        <v>63</v>
      </c>
      <c r="B144" s="20"/>
      <c r="C144" s="37"/>
      <c r="D144" s="37"/>
      <c r="E144" s="37"/>
      <c r="F144" s="37"/>
    </row>
    <row r="145" spans="1:6" x14ac:dyDescent="0.2">
      <c r="A145" s="43" t="s">
        <v>64</v>
      </c>
      <c r="B145" s="19"/>
      <c r="C145" s="38"/>
      <c r="D145" s="38"/>
      <c r="E145" s="38"/>
      <c r="F145" s="38"/>
    </row>
    <row r="146" spans="1:6" x14ac:dyDescent="0.2">
      <c r="A146" s="6" t="s">
        <v>65</v>
      </c>
      <c r="B146" s="19"/>
      <c r="C146" s="38"/>
      <c r="D146" s="38"/>
      <c r="E146" s="38"/>
      <c r="F146" s="38"/>
    </row>
    <row r="147" spans="1:6" x14ac:dyDescent="0.2">
      <c r="A147" s="6" t="s">
        <v>66</v>
      </c>
      <c r="B147" s="19"/>
      <c r="C147" s="38"/>
      <c r="D147" s="38"/>
      <c r="E147" s="38"/>
      <c r="F147" s="38"/>
    </row>
    <row r="148" spans="1:6" x14ac:dyDescent="0.2">
      <c r="A148" s="7" t="s">
        <v>28</v>
      </c>
    </row>
    <row r="149" spans="1:6" x14ac:dyDescent="0.2">
      <c r="A149" s="7" t="s">
        <v>29</v>
      </c>
      <c r="C149" s="11" t="s">
        <v>67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0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0" zoomScaleNormal="100" workbookViewId="0">
      <selection activeCell="H145" sqref="H145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">
      <c r="A128" s="23"/>
      <c r="B128" s="24" t="s">
        <v>59</v>
      </c>
      <c r="C128" s="25">
        <v>6.84</v>
      </c>
      <c r="D128" s="26">
        <f>((C128/C127)-1)*100</f>
        <v>-7.9407806191117096</v>
      </c>
      <c r="E128" s="26">
        <f t="shared" si="35"/>
        <v>-22.711864406779657</v>
      </c>
      <c r="F128" s="26">
        <f>((C128/C116)-1)*100</f>
        <v>-12.643678160919547</v>
      </c>
    </row>
    <row r="129" spans="1:6" x14ac:dyDescent="0.2">
      <c r="A129" s="23"/>
      <c r="B129" s="24" t="s">
        <v>60</v>
      </c>
      <c r="C129" s="25">
        <v>7.32</v>
      </c>
      <c r="D129" s="26">
        <f>((C129/C128)-1)*100</f>
        <v>7.0175438596491224</v>
      </c>
      <c r="E129" s="26">
        <f t="shared" si="35"/>
        <v>-17.288135593220332</v>
      </c>
      <c r="F129" s="26">
        <f>((C129/C117)-1)*100</f>
        <v>-7.2243346007604519</v>
      </c>
    </row>
    <row r="130" spans="1:6" x14ac:dyDescent="0.2">
      <c r="A130" s="23"/>
      <c r="B130" s="24" t="s">
        <v>4</v>
      </c>
      <c r="C130" s="25">
        <v>7.05</v>
      </c>
      <c r="D130" s="26">
        <f>((C130/C129)-1)*100</f>
        <v>-3.6885245901639441</v>
      </c>
      <c r="E130" s="26">
        <f t="shared" si="35"/>
        <v>-20.33898305084746</v>
      </c>
      <c r="F130" s="26">
        <f>((C130/C118)-1)*100</f>
        <v>-13.919413919413914</v>
      </c>
    </row>
    <row r="131" spans="1:6" x14ac:dyDescent="0.2">
      <c r="A131" s="44"/>
      <c r="B131" s="45" t="s">
        <v>3</v>
      </c>
      <c r="C131" s="46">
        <v>7.19</v>
      </c>
      <c r="D131" s="47">
        <f t="shared" ref="D131" si="38">((C131/C130)-1)*100</f>
        <v>1.9858156028368823</v>
      </c>
      <c r="E131" s="47">
        <f t="shared" si="35"/>
        <v>-18.757062146892643</v>
      </c>
      <c r="F131" s="47">
        <f t="shared" ref="F131" si="39">((C131/C119)-1)*100</f>
        <v>-18.757062146892643</v>
      </c>
    </row>
    <row r="132" spans="1:6" ht="12" customHeight="1" x14ac:dyDescent="0.2">
      <c r="A132" s="28">
        <v>2024</v>
      </c>
      <c r="B132" s="31" t="s">
        <v>51</v>
      </c>
      <c r="C132" s="42">
        <v>6.8</v>
      </c>
      <c r="D132" s="42">
        <f>((C132/C131)-1)*100</f>
        <v>-5.4242002781641263</v>
      </c>
      <c r="E132" s="42">
        <f t="shared" ref="E132:E143" si="40">((C132/C$131)-1)*100</f>
        <v>-5.4242002781641263</v>
      </c>
      <c r="F132" s="42">
        <f t="shared" ref="F132:F143" si="41">((C132/C120)-1)*100</f>
        <v>-24.191750278706802</v>
      </c>
    </row>
    <row r="133" spans="1:6" x14ac:dyDescent="0.2">
      <c r="A133" s="23"/>
      <c r="B133" s="24" t="s">
        <v>52</v>
      </c>
      <c r="C133" s="40">
        <v>7.06</v>
      </c>
      <c r="D133" s="40">
        <f>((C133/C132)-1)*100</f>
        <v>3.8235294117646923</v>
      </c>
      <c r="E133" s="40">
        <f t="shared" si="40"/>
        <v>-1.8080667593880495</v>
      </c>
      <c r="F133" s="40">
        <f t="shared" si="41"/>
        <v>-22.757111597374191</v>
      </c>
    </row>
    <row r="134" spans="1:6" x14ac:dyDescent="0.2">
      <c r="A134" s="23"/>
      <c r="B134" s="24" t="s">
        <v>53</v>
      </c>
      <c r="C134" s="40">
        <v>7.39</v>
      </c>
      <c r="D134" s="40">
        <f>((C134/C133)-1)*100</f>
        <v>4.6742209631728038</v>
      </c>
      <c r="E134" s="40">
        <f t="shared" si="40"/>
        <v>2.7816411682892728</v>
      </c>
      <c r="F134" s="40">
        <f t="shared" si="41"/>
        <v>-17.614269788182845</v>
      </c>
    </row>
    <row r="135" spans="1:6" x14ac:dyDescent="0.2">
      <c r="A135" s="23"/>
      <c r="B135" s="24" t="s">
        <v>54</v>
      </c>
      <c r="C135" s="40">
        <v>7.19</v>
      </c>
      <c r="D135" s="40">
        <f>((C135/C134)-1)*100</f>
        <v>-2.7063599458727938</v>
      </c>
      <c r="E135" s="40">
        <f t="shared" si="40"/>
        <v>0</v>
      </c>
      <c r="F135" s="40">
        <f t="shared" si="41"/>
        <v>-15.61032863849764</v>
      </c>
    </row>
    <row r="136" spans="1:6" x14ac:dyDescent="0.2">
      <c r="A136" s="23"/>
      <c r="B136" s="24" t="s">
        <v>55</v>
      </c>
      <c r="C136" s="40">
        <v>7.47</v>
      </c>
      <c r="D136" s="40">
        <f t="shared" ref="D136" si="42">((C136/C135)-1)*100</f>
        <v>3.8942976356050041</v>
      </c>
      <c r="E136" s="40">
        <f t="shared" si="40"/>
        <v>3.8942976356050041</v>
      </c>
      <c r="F136" s="40">
        <f t="shared" si="41"/>
        <v>-13.240418118466902</v>
      </c>
    </row>
    <row r="137" spans="1:6" x14ac:dyDescent="0.2">
      <c r="A137" s="23"/>
      <c r="B137" s="24" t="s">
        <v>56</v>
      </c>
      <c r="C137" s="40">
        <v>8.1</v>
      </c>
      <c r="D137" s="40">
        <f>((C137/C136)-1)*100</f>
        <v>8.4337349397590309</v>
      </c>
      <c r="E137" s="40">
        <f t="shared" si="40"/>
        <v>12.656467315716258</v>
      </c>
      <c r="F137" s="40">
        <f t="shared" si="41"/>
        <v>10.655737704918034</v>
      </c>
    </row>
    <row r="138" spans="1:6" ht="12" customHeight="1" x14ac:dyDescent="0.2">
      <c r="A138" s="44"/>
      <c r="B138" s="45" t="s">
        <v>57</v>
      </c>
      <c r="C138" s="49">
        <v>8.31</v>
      </c>
      <c r="D138" s="49">
        <f t="shared" ref="D138" si="43">((C138/C137)-1)*100</f>
        <v>2.592592592592613</v>
      </c>
      <c r="E138" s="49">
        <f t="shared" si="40"/>
        <v>15.577190542420038</v>
      </c>
      <c r="F138" s="49">
        <f t="shared" si="41"/>
        <v>13.524590163934436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0"/>
        <v>-100</v>
      </c>
      <c r="F139" s="40">
        <f t="shared" si="41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0"/>
        <v>-100</v>
      </c>
      <c r="F140" s="40">
        <f t="shared" si="41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0"/>
        <v>-100</v>
      </c>
      <c r="F143" s="49">
        <f t="shared" si="41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3" x14ac:dyDescent="0.2">
      <c r="A145" s="7" t="s">
        <v>29</v>
      </c>
    </row>
    <row r="146" spans="1:3" x14ac:dyDescent="0.2">
      <c r="A146" s="8" t="s">
        <v>30</v>
      </c>
      <c r="C146" s="11" t="s">
        <v>67</v>
      </c>
    </row>
    <row r="147" spans="1:3" x14ac:dyDescent="0.2">
      <c r="A147" s="8" t="s">
        <v>31</v>
      </c>
    </row>
    <row r="148" spans="1:3" x14ac:dyDescent="0.2">
      <c r="A148" s="8" t="s">
        <v>32</v>
      </c>
    </row>
    <row r="149" spans="1:3" x14ac:dyDescent="0.2">
      <c r="A149" s="8" t="s">
        <v>50</v>
      </c>
    </row>
    <row r="150" spans="1:3" x14ac:dyDescent="0.2">
      <c r="A150" s="30" t="s">
        <v>49</v>
      </c>
    </row>
    <row r="151" spans="1:3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0" zoomScaleNormal="100" workbookViewId="0">
      <selection activeCell="E146" sqref="E14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">
      <c r="A128" s="23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x14ac:dyDescent="0.2">
      <c r="A129" s="23"/>
      <c r="B129" s="24" t="s">
        <v>60</v>
      </c>
      <c r="C129" s="25">
        <v>6.29</v>
      </c>
      <c r="D129" s="26">
        <f>((C129/C128)-1)*100</f>
        <v>42.954545454545446</v>
      </c>
      <c r="E129" s="26">
        <f t="shared" si="36"/>
        <v>42.954545454545446</v>
      </c>
      <c r="F129" s="26">
        <f>((C129/C117)-1)*100</f>
        <v>42.954545454545446</v>
      </c>
    </row>
    <row r="130" spans="1:6" x14ac:dyDescent="0.2">
      <c r="A130" s="23"/>
      <c r="B130" s="24" t="s">
        <v>4</v>
      </c>
      <c r="C130" s="25">
        <v>4.4000000000000004</v>
      </c>
      <c r="D130" s="26">
        <f>((C130/C129)-1)*100</f>
        <v>-30.047694753577105</v>
      </c>
      <c r="E130" s="26">
        <f t="shared" si="36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4.4000000000000004</v>
      </c>
      <c r="D131" s="47">
        <f t="shared" ref="D131" si="39">((C131/C130)-1)*100</f>
        <v>0</v>
      </c>
      <c r="E131" s="47">
        <f t="shared" si="36"/>
        <v>0</v>
      </c>
      <c r="F131" s="26">
        <f t="shared" ref="F131" si="40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4.4000000000000004</v>
      </c>
      <c r="D132" s="42">
        <f>((C132/C131)-1)*100</f>
        <v>0</v>
      </c>
      <c r="E132" s="42">
        <f t="shared" ref="E132:E143" si="41">((C132/C$131)-1)*100</f>
        <v>0</v>
      </c>
      <c r="F132" s="42">
        <f t="shared" ref="F132:F143" si="42">((C132/C120)-1)*100</f>
        <v>0</v>
      </c>
    </row>
    <row r="133" spans="1:6" x14ac:dyDescent="0.2">
      <c r="A133" s="23"/>
      <c r="B133" s="24" t="s">
        <v>52</v>
      </c>
      <c r="C133" s="40">
        <v>4.4000000000000004</v>
      </c>
      <c r="D133" s="40">
        <f>((C133/C132)-1)*100</f>
        <v>0</v>
      </c>
      <c r="E133" s="40">
        <f t="shared" si="41"/>
        <v>0</v>
      </c>
      <c r="F133" s="40">
        <f t="shared" si="42"/>
        <v>0</v>
      </c>
    </row>
    <row r="134" spans="1:6" x14ac:dyDescent="0.2">
      <c r="A134" s="23"/>
      <c r="B134" s="24" t="s">
        <v>53</v>
      </c>
      <c r="C134" s="40">
        <v>4.97</v>
      </c>
      <c r="D134" s="40">
        <f>((C134/C133)-1)*100</f>
        <v>12.954545454545441</v>
      </c>
      <c r="E134" s="40">
        <f t="shared" si="41"/>
        <v>12.954545454545441</v>
      </c>
      <c r="F134" s="40">
        <f t="shared" si="42"/>
        <v>12.954545454545441</v>
      </c>
    </row>
    <row r="135" spans="1:6" x14ac:dyDescent="0.2">
      <c r="A135" s="23"/>
      <c r="B135" s="24" t="s">
        <v>54</v>
      </c>
      <c r="C135" s="40">
        <v>4.97</v>
      </c>
      <c r="D135" s="40">
        <f>((C135/C134)-1)*100</f>
        <v>0</v>
      </c>
      <c r="E135" s="40">
        <f t="shared" si="41"/>
        <v>12.954545454545441</v>
      </c>
      <c r="F135" s="40">
        <f t="shared" si="42"/>
        <v>12.954545454545441</v>
      </c>
    </row>
    <row r="136" spans="1:6" x14ac:dyDescent="0.2">
      <c r="A136" s="23"/>
      <c r="B136" s="24" t="s">
        <v>55</v>
      </c>
      <c r="C136" s="40">
        <v>5.03</v>
      </c>
      <c r="D136" s="40">
        <f t="shared" ref="D136" si="43">((C136/C135)-1)*100</f>
        <v>1.2072434607645954</v>
      </c>
      <c r="E136" s="40">
        <f t="shared" si="41"/>
        <v>14.318181818181808</v>
      </c>
      <c r="F136" s="40">
        <f t="shared" si="42"/>
        <v>14.318181818181808</v>
      </c>
    </row>
    <row r="137" spans="1:6" x14ac:dyDescent="0.2">
      <c r="A137" s="23"/>
      <c r="B137" s="24" t="s">
        <v>56</v>
      </c>
      <c r="C137" s="40">
        <v>5.03</v>
      </c>
      <c r="D137" s="40">
        <f>((C137/C136)-1)*100</f>
        <v>0</v>
      </c>
      <c r="E137" s="40">
        <f t="shared" si="41"/>
        <v>14.318181818181808</v>
      </c>
      <c r="F137" s="40">
        <f t="shared" si="42"/>
        <v>14.318181818181808</v>
      </c>
    </row>
    <row r="138" spans="1:6" x14ac:dyDescent="0.2">
      <c r="A138" s="44"/>
      <c r="B138" s="24" t="s">
        <v>57</v>
      </c>
      <c r="C138" s="40">
        <v>5.03</v>
      </c>
      <c r="D138" s="40">
        <f t="shared" ref="D138" si="44">((C138/C137)-1)*100</f>
        <v>0</v>
      </c>
      <c r="E138" s="40">
        <f t="shared" si="41"/>
        <v>14.318181818181808</v>
      </c>
      <c r="F138" s="40">
        <f t="shared" si="42"/>
        <v>14.318181818181808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1"/>
        <v>-100</v>
      </c>
      <c r="F139" s="40">
        <f t="shared" si="42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1"/>
        <v>-100</v>
      </c>
      <c r="F140" s="40">
        <f t="shared" si="42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1"/>
        <v>-100</v>
      </c>
      <c r="F141" s="40">
        <f t="shared" si="42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1"/>
        <v>-100</v>
      </c>
      <c r="F143" s="49">
        <f t="shared" si="42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30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1" zoomScaleNormal="100" workbookViewId="0">
      <selection activeCell="F148" sqref="F148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">
      <c r="A128" s="23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x14ac:dyDescent="0.2">
      <c r="A129" s="23"/>
      <c r="B129" s="24" t="s">
        <v>60</v>
      </c>
      <c r="C129" s="25">
        <v>11.6</v>
      </c>
      <c r="D129" s="26">
        <f>((C129/C128)-1)*100</f>
        <v>-31.644077784325276</v>
      </c>
      <c r="E129" s="26">
        <f t="shared" si="33"/>
        <v>42.506142506142488</v>
      </c>
      <c r="F129" s="26">
        <f>((C129/C117)-1)*100</f>
        <v>229.54545454545453</v>
      </c>
    </row>
    <row r="130" spans="1:6" x14ac:dyDescent="0.2">
      <c r="A130" s="23"/>
      <c r="B130" s="24" t="s">
        <v>4</v>
      </c>
      <c r="C130" s="25">
        <v>6.22</v>
      </c>
      <c r="D130" s="26">
        <f>((C130/C129)-1)*100</f>
        <v>-46.379310344827587</v>
      </c>
      <c r="E130" s="26">
        <f t="shared" si="33"/>
        <v>-23.587223587223594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11.6</v>
      </c>
      <c r="D131" s="47">
        <f t="shared" ref="D131" si="36">((C131/C130)-1)*100</f>
        <v>86.495176848874593</v>
      </c>
      <c r="E131" s="47">
        <f t="shared" si="33"/>
        <v>42.506142506142488</v>
      </c>
      <c r="F131" s="26">
        <f t="shared" ref="F131" si="37">((C131/C119)-1)*100</f>
        <v>42.506142506142488</v>
      </c>
    </row>
    <row r="132" spans="1:6" ht="12" customHeight="1" x14ac:dyDescent="0.2">
      <c r="A132" s="28">
        <v>2024</v>
      </c>
      <c r="B132" s="31" t="s">
        <v>51</v>
      </c>
      <c r="C132" s="42">
        <v>16.97</v>
      </c>
      <c r="D132" s="42">
        <f>((C132/C131)-1)*100</f>
        <v>46.293103448275865</v>
      </c>
      <c r="E132" s="42">
        <f t="shared" ref="E132:E143" si="38">((C132/C$131)-1)*100</f>
        <v>46.293103448275865</v>
      </c>
      <c r="F132" s="42">
        <f t="shared" ref="F132:F143" si="39">((C132/C120)-1)*100</f>
        <v>172.82958199356909</v>
      </c>
    </row>
    <row r="133" spans="1:6" x14ac:dyDescent="0.2">
      <c r="A133" s="23"/>
      <c r="B133" s="24" t="s">
        <v>52</v>
      </c>
      <c r="C133" s="40">
        <v>16.97</v>
      </c>
      <c r="D133" s="40">
        <f>((C133/C132)-1)*100</f>
        <v>0</v>
      </c>
      <c r="E133" s="40">
        <f t="shared" si="38"/>
        <v>46.293103448275865</v>
      </c>
      <c r="F133" s="40">
        <f t="shared" si="39"/>
        <v>172.82958199356909</v>
      </c>
    </row>
    <row r="134" spans="1:6" x14ac:dyDescent="0.2">
      <c r="A134" s="23"/>
      <c r="B134" s="24" t="s">
        <v>53</v>
      </c>
      <c r="C134" s="40">
        <v>6.22</v>
      </c>
      <c r="D134" s="40">
        <f>((C134/C133)-1)*100</f>
        <v>-63.347083087802005</v>
      </c>
      <c r="E134" s="40">
        <f t="shared" si="38"/>
        <v>-46.379310344827587</v>
      </c>
      <c r="F134" s="40">
        <f t="shared" si="39"/>
        <v>10.676156583629881</v>
      </c>
    </row>
    <row r="135" spans="1:6" x14ac:dyDescent="0.2">
      <c r="A135" s="23"/>
      <c r="B135" s="24" t="s">
        <v>54</v>
      </c>
      <c r="C135" s="40">
        <v>11.6</v>
      </c>
      <c r="D135" s="40">
        <f>((C135/C134)-1)*100</f>
        <v>86.495176848874593</v>
      </c>
      <c r="E135" s="40">
        <f t="shared" si="38"/>
        <v>0</v>
      </c>
      <c r="F135" s="40">
        <f t="shared" si="39"/>
        <v>86.495176848874593</v>
      </c>
    </row>
    <row r="136" spans="1:6" x14ac:dyDescent="0.2">
      <c r="A136" s="23"/>
      <c r="B136" s="24" t="s">
        <v>55</v>
      </c>
      <c r="C136" s="40">
        <v>6.22</v>
      </c>
      <c r="D136" s="40">
        <f t="shared" ref="D136" si="40">((C136/C135)-1)*100</f>
        <v>-46.379310344827587</v>
      </c>
      <c r="E136" s="40">
        <f t="shared" si="38"/>
        <v>-46.379310344827587</v>
      </c>
      <c r="F136" s="40">
        <f t="shared" si="39"/>
        <v>23.658051689860816</v>
      </c>
    </row>
    <row r="137" spans="1:6" x14ac:dyDescent="0.2">
      <c r="A137" s="23"/>
      <c r="B137" s="24" t="s">
        <v>56</v>
      </c>
      <c r="C137" s="40">
        <v>11</v>
      </c>
      <c r="D137" s="40">
        <f>((C137/C136)-1)*100</f>
        <v>76.848874598070751</v>
      </c>
      <c r="E137" s="40">
        <f t="shared" si="38"/>
        <v>-5.1724137931034475</v>
      </c>
      <c r="F137" s="40">
        <f t="shared" si="39"/>
        <v>95.72953736654803</v>
      </c>
    </row>
    <row r="138" spans="1:6" x14ac:dyDescent="0.2">
      <c r="A138" s="44"/>
      <c r="B138" s="24" t="s">
        <v>57</v>
      </c>
      <c r="C138" s="40">
        <v>6.22</v>
      </c>
      <c r="D138" s="40">
        <f t="shared" ref="D138" si="41">((C138/C137)-1)*100</f>
        <v>-43.454545454545453</v>
      </c>
      <c r="E138" s="40">
        <f t="shared" si="38"/>
        <v>-46.379310344827587</v>
      </c>
      <c r="F138" s="40">
        <f t="shared" si="39"/>
        <v>10.676156583629881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8"/>
        <v>-100</v>
      </c>
      <c r="F139" s="40">
        <f t="shared" si="39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8"/>
        <v>-100</v>
      </c>
      <c r="F140" s="40">
        <f t="shared" si="39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3" zoomScaleNormal="100" workbookViewId="0">
      <selection activeCell="F147" sqref="F147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x14ac:dyDescent="0.2">
      <c r="A129" s="23"/>
      <c r="B129" s="24" t="s">
        <v>60</v>
      </c>
      <c r="C129" s="25">
        <v>4.51</v>
      </c>
      <c r="D129" s="26">
        <f>((C129/C128)-1)*100</f>
        <v>0</v>
      </c>
      <c r="E129" s="26">
        <f t="shared" si="32"/>
        <v>17.447916666666675</v>
      </c>
      <c r="F129" s="26">
        <f>((C129/C117)-1)*100</f>
        <v>17.447916666666675</v>
      </c>
    </row>
    <row r="130" spans="1:6" x14ac:dyDescent="0.2">
      <c r="A130" s="23"/>
      <c r="B130" s="24" t="s">
        <v>4</v>
      </c>
      <c r="C130" s="25">
        <v>4.51</v>
      </c>
      <c r="D130" s="26">
        <f>((C130/C129)-1)*100</f>
        <v>0</v>
      </c>
      <c r="E130" s="26">
        <f t="shared" si="32"/>
        <v>17.447916666666675</v>
      </c>
      <c r="F130" s="26">
        <f>((C130/C118)-1)*100</f>
        <v>17.447916666666675</v>
      </c>
    </row>
    <row r="131" spans="1:6" x14ac:dyDescent="0.2">
      <c r="A131" s="44"/>
      <c r="B131" s="45" t="s">
        <v>3</v>
      </c>
      <c r="C131" s="25">
        <v>4.51</v>
      </c>
      <c r="D131" s="26">
        <f t="shared" ref="D131" si="35">((C131/C130)-1)*100</f>
        <v>0</v>
      </c>
      <c r="E131" s="26">
        <f t="shared" si="32"/>
        <v>17.447916666666675</v>
      </c>
      <c r="F131" s="26">
        <f t="shared" ref="F131" si="36">((C131/C119)-1)*100</f>
        <v>17.447916666666675</v>
      </c>
    </row>
    <row r="132" spans="1:6" ht="12" customHeight="1" x14ac:dyDescent="0.2">
      <c r="A132" s="28">
        <v>2024</v>
      </c>
      <c r="B132" s="31" t="s">
        <v>51</v>
      </c>
      <c r="C132" s="42">
        <v>4.51</v>
      </c>
      <c r="D132" s="42">
        <f>((C132/C131)-1)*100</f>
        <v>0</v>
      </c>
      <c r="E132" s="42">
        <f t="shared" ref="E132:E143" si="37">((C132/C$131)-1)*100</f>
        <v>0</v>
      </c>
      <c r="F132" s="42">
        <f t="shared" ref="F132:F143" si="38">((C132/C120)-1)*100</f>
        <v>17.447916666666675</v>
      </c>
    </row>
    <row r="133" spans="1:6" x14ac:dyDescent="0.2">
      <c r="A133" s="23"/>
      <c r="B133" s="24" t="s">
        <v>52</v>
      </c>
      <c r="C133" s="40">
        <v>4.51</v>
      </c>
      <c r="D133" s="40">
        <f>((C133/C132)-1)*100</f>
        <v>0</v>
      </c>
      <c r="E133" s="40">
        <f t="shared" si="37"/>
        <v>0</v>
      </c>
      <c r="F133" s="40">
        <f t="shared" si="38"/>
        <v>12.468827930174564</v>
      </c>
    </row>
    <row r="134" spans="1:6" x14ac:dyDescent="0.2">
      <c r="A134" s="23"/>
      <c r="B134" s="24" t="s">
        <v>53</v>
      </c>
      <c r="C134" s="40">
        <v>4.51</v>
      </c>
      <c r="D134" s="40">
        <f>((C134/C133)-1)*100</f>
        <v>0</v>
      </c>
      <c r="E134" s="40">
        <f t="shared" si="37"/>
        <v>0</v>
      </c>
      <c r="F134" s="40">
        <f t="shared" si="38"/>
        <v>12.468827930174564</v>
      </c>
    </row>
    <row r="135" spans="1:6" x14ac:dyDescent="0.2">
      <c r="A135" s="23"/>
      <c r="B135" s="24" t="s">
        <v>54</v>
      </c>
      <c r="C135" s="40">
        <v>4.51</v>
      </c>
      <c r="D135" s="40">
        <f>((C135/C134)-1)*100</f>
        <v>0</v>
      </c>
      <c r="E135" s="40">
        <f t="shared" si="37"/>
        <v>0</v>
      </c>
      <c r="F135" s="40">
        <f t="shared" si="38"/>
        <v>8.4134615384615188</v>
      </c>
    </row>
    <row r="136" spans="1:6" x14ac:dyDescent="0.2">
      <c r="A136" s="23"/>
      <c r="B136" s="24" t="s">
        <v>55</v>
      </c>
      <c r="C136" s="40">
        <v>4.51</v>
      </c>
      <c r="D136" s="40">
        <f t="shared" ref="D136" si="39">((C136/C135)-1)*100</f>
        <v>0</v>
      </c>
      <c r="E136" s="40">
        <f t="shared" si="37"/>
        <v>0</v>
      </c>
      <c r="F136" s="40">
        <f t="shared" si="38"/>
        <v>8.4134615384615188</v>
      </c>
    </row>
    <row r="137" spans="1:6" x14ac:dyDescent="0.2">
      <c r="A137" s="23"/>
      <c r="B137" s="24" t="s">
        <v>56</v>
      </c>
      <c r="C137" s="40">
        <v>4.51</v>
      </c>
      <c r="D137" s="40">
        <f>((C137/C136)-1)*100</f>
        <v>0</v>
      </c>
      <c r="E137" s="40">
        <f t="shared" si="37"/>
        <v>0</v>
      </c>
      <c r="F137" s="40">
        <f t="shared" si="38"/>
        <v>8.4134615384615188</v>
      </c>
    </row>
    <row r="138" spans="1:6" x14ac:dyDescent="0.2">
      <c r="A138" s="23"/>
      <c r="B138" s="24" t="s">
        <v>57</v>
      </c>
      <c r="C138" s="40">
        <v>4.51</v>
      </c>
      <c r="D138" s="40">
        <f t="shared" ref="D138" si="40">((C138/C137)-1)*100</f>
        <v>0</v>
      </c>
      <c r="E138" s="40">
        <f t="shared" si="37"/>
        <v>0</v>
      </c>
      <c r="F138" s="40">
        <f t="shared" si="38"/>
        <v>0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37"/>
        <v>-100</v>
      </c>
      <c r="F139" s="40">
        <f t="shared" si="38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37"/>
        <v>-100</v>
      </c>
      <c r="F140" s="40">
        <f t="shared" si="38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37"/>
        <v>-100</v>
      </c>
      <c r="F141" s="40">
        <f t="shared" si="38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7"/>
        <v>-100</v>
      </c>
      <c r="F142" s="40">
        <f t="shared" si="38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7"/>
        <v>-100</v>
      </c>
      <c r="F143" s="49">
        <f t="shared" si="38"/>
        <v>-100</v>
      </c>
    </row>
    <row r="144" spans="1:6" x14ac:dyDescent="0.2">
      <c r="A144" s="5" t="s">
        <v>42</v>
      </c>
      <c r="B144" s="20"/>
      <c r="C144" s="21"/>
      <c r="D144" s="21"/>
      <c r="E144" s="21"/>
      <c r="F144" s="21"/>
    </row>
    <row r="145" spans="1:6" x14ac:dyDescent="0.2">
      <c r="A145" s="6" t="s">
        <v>43</v>
      </c>
      <c r="B145" s="19"/>
      <c r="C145" s="2"/>
      <c r="D145" s="2"/>
      <c r="E145" s="2"/>
      <c r="F145" s="2"/>
    </row>
    <row r="146" spans="1:6" x14ac:dyDescent="0.2">
      <c r="A146" s="7" t="s">
        <v>28</v>
      </c>
      <c r="B146" s="19"/>
      <c r="C146" s="38"/>
      <c r="D146" s="38"/>
      <c r="E146" s="38"/>
      <c r="F146" s="38"/>
    </row>
    <row r="147" spans="1:6" x14ac:dyDescent="0.2">
      <c r="A147" s="7" t="s">
        <v>29</v>
      </c>
    </row>
    <row r="148" spans="1:6" x14ac:dyDescent="0.2">
      <c r="A148" s="8" t="s">
        <v>30</v>
      </c>
      <c r="C148" s="11" t="s">
        <v>67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0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2" zoomScaleNormal="100" workbookViewId="0">
      <selection activeCell="F147" sqref="F147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">
      <c r="A128" s="23"/>
      <c r="B128" s="24" t="s">
        <v>59</v>
      </c>
      <c r="C128" s="25">
        <v>8.1</v>
      </c>
      <c r="D128" s="26">
        <f>((C128/C127)-1)*100</f>
        <v>0</v>
      </c>
      <c r="E128" s="26">
        <f t="shared" si="37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8.1</v>
      </c>
      <c r="D129" s="26">
        <f>((C129/C128)-1)*100</f>
        <v>0</v>
      </c>
      <c r="E129" s="26">
        <f t="shared" si="37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8.1</v>
      </c>
      <c r="D130" s="26">
        <f>((C130/C129)-1)*100</f>
        <v>0</v>
      </c>
      <c r="E130" s="26">
        <f t="shared" si="37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8.1</v>
      </c>
      <c r="D131" s="47">
        <f t="shared" ref="D131" si="40">((C131/C130)-1)*100</f>
        <v>0</v>
      </c>
      <c r="E131" s="47">
        <f t="shared" si="37"/>
        <v>0</v>
      </c>
      <c r="F131" s="47">
        <f t="shared" ref="F131" si="41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8.1</v>
      </c>
      <c r="D132" s="42">
        <f>((C132/C131)-1)*100</f>
        <v>0</v>
      </c>
      <c r="E132" s="42">
        <f t="shared" ref="E132:E143" si="42">((C132/C$131)-1)*100</f>
        <v>0</v>
      </c>
      <c r="F132" s="42">
        <f t="shared" ref="F132:F143" si="43">((C132/C120)-1)*100</f>
        <v>0</v>
      </c>
    </row>
    <row r="133" spans="1:6" x14ac:dyDescent="0.2">
      <c r="A133" s="23"/>
      <c r="B133" s="24" t="s">
        <v>52</v>
      </c>
      <c r="C133" s="40">
        <v>8.1</v>
      </c>
      <c r="D133" s="40">
        <f>((C133/C132)-1)*100</f>
        <v>0</v>
      </c>
      <c r="E133" s="40">
        <f t="shared" si="42"/>
        <v>0</v>
      </c>
      <c r="F133" s="40">
        <f t="shared" si="43"/>
        <v>0</v>
      </c>
    </row>
    <row r="134" spans="1:6" x14ac:dyDescent="0.2">
      <c r="A134" s="23"/>
      <c r="B134" s="24" t="s">
        <v>53</v>
      </c>
      <c r="C134" s="40">
        <v>8.1</v>
      </c>
      <c r="D134" s="40">
        <f>((C134/C133)-1)*100</f>
        <v>0</v>
      </c>
      <c r="E134" s="40">
        <f t="shared" si="42"/>
        <v>0</v>
      </c>
      <c r="F134" s="40">
        <f t="shared" si="43"/>
        <v>0</v>
      </c>
    </row>
    <row r="135" spans="1:6" x14ac:dyDescent="0.2">
      <c r="A135" s="23"/>
      <c r="B135" s="24" t="s">
        <v>54</v>
      </c>
      <c r="C135" s="40">
        <v>8.1</v>
      </c>
      <c r="D135" s="40">
        <f>((C135/C134)-1)*100</f>
        <v>0</v>
      </c>
      <c r="E135" s="40">
        <f t="shared" si="42"/>
        <v>0</v>
      </c>
      <c r="F135" s="40">
        <f t="shared" si="43"/>
        <v>0</v>
      </c>
    </row>
    <row r="136" spans="1:6" x14ac:dyDescent="0.2">
      <c r="A136" s="23"/>
      <c r="B136" s="24" t="s">
        <v>55</v>
      </c>
      <c r="C136" s="40">
        <v>8.1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0</v>
      </c>
    </row>
    <row r="137" spans="1:6" ht="14.25" customHeight="1" x14ac:dyDescent="0.2">
      <c r="A137" s="23"/>
      <c r="B137" s="24" t="s">
        <v>56</v>
      </c>
      <c r="C137" s="40">
        <v>8.1</v>
      </c>
      <c r="D137" s="40">
        <f>((C137/C136)-1)*100</f>
        <v>0</v>
      </c>
      <c r="E137" s="40">
        <f t="shared" si="42"/>
        <v>0</v>
      </c>
      <c r="F137" s="40">
        <f t="shared" si="43"/>
        <v>0</v>
      </c>
    </row>
    <row r="138" spans="1:6" x14ac:dyDescent="0.2">
      <c r="A138" s="44"/>
      <c r="B138" s="45" t="s">
        <v>57</v>
      </c>
      <c r="C138" s="49">
        <v>8.1</v>
      </c>
      <c r="D138" s="49">
        <f t="shared" ref="D138" si="45">((C138/C137)-1)*100</f>
        <v>0</v>
      </c>
      <c r="E138" s="49">
        <f t="shared" si="42"/>
        <v>0</v>
      </c>
      <c r="F138" s="49">
        <f t="shared" si="43"/>
        <v>0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2"/>
        <v>-100</v>
      </c>
      <c r="F139" s="40">
        <f t="shared" si="43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2"/>
        <v>-100</v>
      </c>
      <c r="F140" s="40">
        <f t="shared" si="43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2"/>
        <v>-100</v>
      </c>
      <c r="F141" s="40">
        <f t="shared" si="43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3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9">
        <f t="shared" si="4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19" zoomScaleNormal="100" workbookViewId="0">
      <selection activeCell="F146" sqref="F146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">
      <c r="A128" s="23"/>
      <c r="B128" s="24" t="s">
        <v>59</v>
      </c>
      <c r="C128" s="25">
        <v>3.77</v>
      </c>
      <c r="D128" s="26">
        <f>((C128/C127)-1)*100</f>
        <v>0</v>
      </c>
      <c r="E128" s="26">
        <f t="shared" si="38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3.77</v>
      </c>
      <c r="D129" s="26">
        <f>((C129/C128)-1)*100</f>
        <v>0</v>
      </c>
      <c r="E129" s="26">
        <f t="shared" si="38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3.77</v>
      </c>
      <c r="D130" s="26">
        <f>((C130/C129)-1)*100</f>
        <v>0</v>
      </c>
      <c r="E130" s="26">
        <f t="shared" si="38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3.77</v>
      </c>
      <c r="D131" s="47">
        <f t="shared" ref="D131" si="42">((C131/C130)-1)*100</f>
        <v>0</v>
      </c>
      <c r="E131" s="47">
        <f t="shared" si="38"/>
        <v>0</v>
      </c>
      <c r="F131" s="47">
        <f t="shared" ref="F131" si="43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3.77</v>
      </c>
      <c r="D132" s="42">
        <f>((C132/C131)-1)*100</f>
        <v>0</v>
      </c>
      <c r="E132" s="42">
        <f t="shared" ref="E132:E143" si="44">((C132/C$131)-1)*100</f>
        <v>0</v>
      </c>
      <c r="F132" s="42">
        <f t="shared" ref="F132:F143" si="45">((C132/C120)-1)*100</f>
        <v>0</v>
      </c>
    </row>
    <row r="133" spans="1:6" x14ac:dyDescent="0.2">
      <c r="A133" s="23"/>
      <c r="B133" s="24" t="s">
        <v>52</v>
      </c>
      <c r="C133" s="40">
        <v>3.77</v>
      </c>
      <c r="D133" s="40">
        <f>((C133/C132)-1)*100</f>
        <v>0</v>
      </c>
      <c r="E133" s="40">
        <f t="shared" si="44"/>
        <v>0</v>
      </c>
      <c r="F133" s="40">
        <f t="shared" si="45"/>
        <v>0</v>
      </c>
    </row>
    <row r="134" spans="1:6" x14ac:dyDescent="0.2">
      <c r="A134" s="23"/>
      <c r="B134" s="24" t="s">
        <v>53</v>
      </c>
      <c r="C134" s="40">
        <v>3.77</v>
      </c>
      <c r="D134" s="40">
        <f>((C134/C133)-1)*100</f>
        <v>0</v>
      </c>
      <c r="E134" s="40">
        <f t="shared" si="44"/>
        <v>0</v>
      </c>
      <c r="F134" s="40">
        <f t="shared" si="45"/>
        <v>0</v>
      </c>
    </row>
    <row r="135" spans="1:6" x14ac:dyDescent="0.2">
      <c r="A135" s="23"/>
      <c r="B135" s="24" t="s">
        <v>54</v>
      </c>
      <c r="C135" s="40">
        <v>3.77</v>
      </c>
      <c r="D135" s="40">
        <f>((C135/C134)-1)*100</f>
        <v>0</v>
      </c>
      <c r="E135" s="40">
        <f t="shared" si="44"/>
        <v>0</v>
      </c>
      <c r="F135" s="40">
        <f t="shared" si="45"/>
        <v>0</v>
      </c>
    </row>
    <row r="136" spans="1:6" x14ac:dyDescent="0.2">
      <c r="A136" s="23"/>
      <c r="B136" s="24" t="s">
        <v>55</v>
      </c>
      <c r="C136" s="40">
        <v>3.77</v>
      </c>
      <c r="D136" s="40">
        <f t="shared" ref="D136" si="46">((C136/C135)-1)*100</f>
        <v>0</v>
      </c>
      <c r="E136" s="40">
        <f t="shared" si="44"/>
        <v>0</v>
      </c>
      <c r="F136" s="40">
        <f t="shared" si="45"/>
        <v>0</v>
      </c>
    </row>
    <row r="137" spans="1:6" x14ac:dyDescent="0.2">
      <c r="A137" s="23"/>
      <c r="B137" s="24" t="s">
        <v>56</v>
      </c>
      <c r="C137" s="40">
        <v>3.77</v>
      </c>
      <c r="D137" s="40">
        <f>((C137/C136)-1)*100</f>
        <v>0</v>
      </c>
      <c r="E137" s="40">
        <f t="shared" si="44"/>
        <v>0</v>
      </c>
      <c r="F137" s="40">
        <f t="shared" si="45"/>
        <v>0</v>
      </c>
    </row>
    <row r="138" spans="1:6" x14ac:dyDescent="0.2">
      <c r="A138" s="44"/>
      <c r="B138" s="45" t="s">
        <v>57</v>
      </c>
      <c r="C138" s="49">
        <v>3.77</v>
      </c>
      <c r="D138" s="49">
        <f t="shared" ref="D138" si="47">((C138/C137)-1)*100</f>
        <v>0</v>
      </c>
      <c r="E138" s="49">
        <f t="shared" si="44"/>
        <v>0</v>
      </c>
      <c r="F138" s="49">
        <f t="shared" si="45"/>
        <v>0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4"/>
        <v>-100</v>
      </c>
      <c r="F139" s="40">
        <f t="shared" si="45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4"/>
        <v>-100</v>
      </c>
      <c r="F140" s="40">
        <f t="shared" si="45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4"/>
        <v>-100</v>
      </c>
      <c r="F141" s="40">
        <f t="shared" si="45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4"/>
        <v>-100</v>
      </c>
      <c r="F142" s="40">
        <f t="shared" si="45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4"/>
        <v>-100</v>
      </c>
      <c r="F143" s="49">
        <f t="shared" si="4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0" zoomScaleNormal="100" workbookViewId="0">
      <selection activeCell="F147" sqref="F147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17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">
      <c r="A128" s="23"/>
      <c r="B128" s="24" t="s">
        <v>59</v>
      </c>
      <c r="C128" s="25">
        <v>56.57</v>
      </c>
      <c r="D128" s="26">
        <f>((C128/C127)-1)*100</f>
        <v>0</v>
      </c>
      <c r="E128" s="26">
        <f t="shared" si="37"/>
        <v>120.63182527301093</v>
      </c>
      <c r="F128" s="26">
        <f t="shared" ref="F128:F143" si="40">((C128/C116)-1)*100</f>
        <v>120.63182527301093</v>
      </c>
    </row>
    <row r="129" spans="1:6" x14ac:dyDescent="0.2">
      <c r="A129" s="23"/>
      <c r="B129" s="24" t="s">
        <v>60</v>
      </c>
      <c r="C129" s="25">
        <v>56.57</v>
      </c>
      <c r="D129" s="26">
        <f>((C129/C128)-1)*100</f>
        <v>0</v>
      </c>
      <c r="E129" s="26">
        <f t="shared" si="37"/>
        <v>120.63182527301093</v>
      </c>
      <c r="F129" s="26">
        <f t="shared" si="40"/>
        <v>120.63182527301093</v>
      </c>
    </row>
    <row r="130" spans="1:6" x14ac:dyDescent="0.2">
      <c r="A130" s="23"/>
      <c r="B130" s="24" t="s">
        <v>4</v>
      </c>
      <c r="C130" s="25">
        <v>56.57</v>
      </c>
      <c r="D130" s="26">
        <f>((C130/C129)-1)*100</f>
        <v>0</v>
      </c>
      <c r="E130" s="26">
        <f t="shared" si="37"/>
        <v>120.63182527301093</v>
      </c>
      <c r="F130" s="26">
        <f t="shared" si="40"/>
        <v>120.63182527301093</v>
      </c>
    </row>
    <row r="131" spans="1:6" x14ac:dyDescent="0.2">
      <c r="A131" s="44"/>
      <c r="B131" s="45" t="s">
        <v>3</v>
      </c>
      <c r="C131" s="46">
        <v>56.57</v>
      </c>
      <c r="D131" s="47">
        <f t="shared" ref="D131" si="41">((C131/C130)-1)*100</f>
        <v>0</v>
      </c>
      <c r="E131" s="47">
        <f t="shared" si="37"/>
        <v>120.63182527301093</v>
      </c>
      <c r="F131" s="47">
        <f t="shared" si="40"/>
        <v>120.63182527301093</v>
      </c>
    </row>
    <row r="132" spans="1:6" ht="12" customHeight="1" x14ac:dyDescent="0.2">
      <c r="A132" s="28">
        <v>2024</v>
      </c>
      <c r="B132" s="31" t="s">
        <v>51</v>
      </c>
      <c r="C132" s="42">
        <v>56.57</v>
      </c>
      <c r="D132" s="42">
        <f>((C132/C131)-1)*100</f>
        <v>0</v>
      </c>
      <c r="E132" s="42">
        <f t="shared" ref="E132:E143" si="42">((C132/C$131)-1)*100</f>
        <v>0</v>
      </c>
      <c r="F132" s="42">
        <f t="shared" si="40"/>
        <v>120.63182527301093</v>
      </c>
    </row>
    <row r="133" spans="1:6" x14ac:dyDescent="0.2">
      <c r="A133" s="23"/>
      <c r="B133" s="24" t="s">
        <v>52</v>
      </c>
      <c r="C133" s="40">
        <v>56.57</v>
      </c>
      <c r="D133" s="40">
        <f>((C133/C132)-1)*100</f>
        <v>0</v>
      </c>
      <c r="E133" s="40">
        <f t="shared" si="42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56.57</v>
      </c>
      <c r="D134" s="40">
        <f>((C134/C133)-1)*100</f>
        <v>0</v>
      </c>
      <c r="E134" s="40">
        <f t="shared" si="42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56.57</v>
      </c>
      <c r="D135" s="40">
        <f>((C135/C134)-1)*100</f>
        <v>0</v>
      </c>
      <c r="E135" s="40">
        <f t="shared" si="42"/>
        <v>0</v>
      </c>
      <c r="F135" s="40">
        <f t="shared" si="40"/>
        <v>0</v>
      </c>
    </row>
    <row r="136" spans="1:6" x14ac:dyDescent="0.2">
      <c r="A136" s="23"/>
      <c r="B136" s="24" t="s">
        <v>55</v>
      </c>
      <c r="C136" s="40">
        <v>56.57</v>
      </c>
      <c r="D136" s="40">
        <f t="shared" ref="D136" si="43">((C136/C135)-1)*100</f>
        <v>0</v>
      </c>
      <c r="E136" s="40">
        <f t="shared" si="42"/>
        <v>0</v>
      </c>
      <c r="F136" s="40">
        <f t="shared" si="40"/>
        <v>0</v>
      </c>
    </row>
    <row r="137" spans="1:6" x14ac:dyDescent="0.2">
      <c r="A137" s="23"/>
      <c r="B137" s="24" t="s">
        <v>56</v>
      </c>
      <c r="C137" s="40">
        <v>56.57</v>
      </c>
      <c r="D137" s="40">
        <f>((C137/C136)-1)*100</f>
        <v>0</v>
      </c>
      <c r="E137" s="40">
        <f t="shared" si="42"/>
        <v>0</v>
      </c>
      <c r="F137" s="40">
        <f t="shared" si="40"/>
        <v>0</v>
      </c>
    </row>
    <row r="138" spans="1:6" x14ac:dyDescent="0.2">
      <c r="A138" s="44"/>
      <c r="B138" s="45" t="s">
        <v>57</v>
      </c>
      <c r="C138" s="49">
        <v>56.57</v>
      </c>
      <c r="D138" s="49">
        <f t="shared" ref="D138" si="44">((C138/C137)-1)*100</f>
        <v>0</v>
      </c>
      <c r="E138" s="49">
        <f t="shared" si="42"/>
        <v>0</v>
      </c>
      <c r="F138" s="49">
        <f t="shared" si="40"/>
        <v>0</v>
      </c>
    </row>
    <row r="139" spans="1:6" hidden="1" x14ac:dyDescent="0.2">
      <c r="A139" s="23"/>
      <c r="B139" s="24" t="s">
        <v>58</v>
      </c>
      <c r="C139" s="40"/>
      <c r="D139" s="40">
        <f>((C139/C138)-1)*100</f>
        <v>-100</v>
      </c>
      <c r="E139" s="40">
        <f t="shared" si="42"/>
        <v>-100</v>
      </c>
      <c r="F139" s="40">
        <f t="shared" si="40"/>
        <v>-100</v>
      </c>
    </row>
    <row r="140" spans="1:6" hidden="1" x14ac:dyDescent="0.2">
      <c r="A140" s="23"/>
      <c r="B140" s="24" t="s">
        <v>59</v>
      </c>
      <c r="C140" s="40"/>
      <c r="D140" s="40" t="e">
        <f>((C140/C139)-1)*100</f>
        <v>#DIV/0!</v>
      </c>
      <c r="E140" s="40">
        <f t="shared" si="42"/>
        <v>-100</v>
      </c>
      <c r="F140" s="40">
        <f t="shared" si="40"/>
        <v>-100</v>
      </c>
    </row>
    <row r="141" spans="1:6" hidden="1" x14ac:dyDescent="0.2">
      <c r="A141" s="23"/>
      <c r="B141" s="24" t="s">
        <v>60</v>
      </c>
      <c r="C141" s="40"/>
      <c r="D141" s="40" t="e">
        <f>((C141/C140)-1)*100</f>
        <v>#DIV/0!</v>
      </c>
      <c r="E141" s="40">
        <f t="shared" si="42"/>
        <v>-100</v>
      </c>
      <c r="F141" s="40">
        <f t="shared" si="40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0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9">
        <f t="shared" si="40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2015-02-26T14:40:34Z</cp:lastPrinted>
  <dcterms:created xsi:type="dcterms:W3CDTF">2000-03-02T10:00:58Z</dcterms:created>
  <dcterms:modified xsi:type="dcterms:W3CDTF">2024-08-26T18:57:58Z</dcterms:modified>
</cp:coreProperties>
</file>