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58AFA616-01CA-417E-90E5-1CE1E4D5B870}" xr6:coauthVersionLast="47" xr6:coauthVersionMax="47" xr10:uidLastSave="{00000000-0000-0000-0000-000000000000}"/>
  <bookViews>
    <workbookView xWindow="-120" yWindow="-120" windowWidth="20730" windowHeight="11160" tabRatio="871" activeTab="19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AL!$A$1:$F$151</definedName>
    <definedName name="_xlnm.Print_Area" localSheetId="1">AM!$A$1:$F$151</definedName>
    <definedName name="_xlnm.Print_Area" localSheetId="2">BA!$A$1:$F$151</definedName>
    <definedName name="_xlnm.Print_Area" localSheetId="3">CE!$A$1:$F$153</definedName>
    <definedName name="_xlnm.Print_Area" localSheetId="4">DF!$A$1:$F$153</definedName>
    <definedName name="_xlnm.Print_Area" localSheetId="5">ES!$A$1:$F$153</definedName>
    <definedName name="_xlnm.Print_Area" localSheetId="6">GO!$A$1:$F$151</definedName>
    <definedName name="_xlnm.Print_Area" localSheetId="8">MA!$A$1:$F$151</definedName>
    <definedName name="_xlnm.Print_Area" localSheetId="9">MG!$A$1:$F$151</definedName>
    <definedName name="_xlnm.Print_Area" localSheetId="10">MS!$A$1:$F$151</definedName>
    <definedName name="_xlnm.Print_Area" localSheetId="11">MT!$A$1:$F$151</definedName>
    <definedName name="_xlnm.Print_Area" localSheetId="12">PA!$A$1:$F$151</definedName>
    <definedName name="_xlnm.Print_Area" localSheetId="7">PB!$A$1:$F$151</definedName>
    <definedName name="_xlnm.Print_Area" localSheetId="13">PE!$A$1:$F$151</definedName>
    <definedName name="_xlnm.Print_Area" localSheetId="14">PR!$A$1:$F$151</definedName>
    <definedName name="_xlnm.Print_Area" localSheetId="15">RJ!$A$1:$F$154</definedName>
    <definedName name="_xlnm.Print_Area" localSheetId="16">RO!$A$1:$F$154</definedName>
    <definedName name="_xlnm.Print_Area" localSheetId="17">RS!$A$1:$F$154</definedName>
    <definedName name="_xlnm.Print_Area" localSheetId="20">SC!$A$1:$F$154</definedName>
    <definedName name="_xlnm.Print_Area" localSheetId="18">SE!$A$1:$F$154</definedName>
    <definedName name="_xlnm.Print_Area" localSheetId="19">SP!$A$1:$F$154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2" l="1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D143" i="22"/>
  <c r="D142" i="22"/>
  <c r="D141" i="22"/>
  <c r="D140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<sst xmlns="http://schemas.openxmlformats.org/spreadsheetml/2006/main" count="3696" uniqueCount="68">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</sst>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1"/>
  <sheetViews>
    <sheetView showGridLines="0" topLeftCell="A124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18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3" si="38">((C132/C$131)-1)*100</f>
        <v>0</v>
      </c>
      <c r="F132" s="42">
        <f t="shared" ref="F132:F143" si="39">((C132/C120)-1)*100</f>
        <v>0</v>
      </c>
    </row>
    <row r="133" spans="1:6" x14ac:dyDescent="0.2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23"/>
      <c r="B138" s="24" t="s">
        <v>57</v>
      </c>
      <c r="C138" s="40">
        <v>9.43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23"/>
      <c r="B139" s="24" t="s">
        <v>58</v>
      </c>
      <c r="C139" s="40">
        <v>9.43</v>
      </c>
      <c r="D139" s="40">
        <f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">
      <c r="A140" s="44"/>
      <c r="B140" s="45" t="s">
        <v>59</v>
      </c>
      <c r="C140" s="49">
        <v>9.43</v>
      </c>
      <c r="D140" s="49">
        <f>((C140/C139)-1)*100</f>
        <v>0</v>
      </c>
      <c r="E140" s="49">
        <f t="shared" si="38"/>
        <v>0</v>
      </c>
      <c r="F140" s="49">
        <f t="shared" si="39"/>
        <v>0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ht="9.75" customHeight="1" x14ac:dyDescent="0.2">
      <c r="A151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51"/>
  <sheetViews>
    <sheetView showGridLines="0" topLeftCell="A127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16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3" si="39">((C132/C$131)-1)*100</f>
        <v>0</v>
      </c>
      <c r="F132" s="42">
        <f t="shared" ref="F132:F143" si="40">((C132/C120)-1)*100</f>
        <v>0</v>
      </c>
    </row>
    <row r="133" spans="1:6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">
      <c r="A138" s="23"/>
      <c r="B138" s="24" t="s">
        <v>57</v>
      </c>
      <c r="C138" s="40">
        <v>12.07</v>
      </c>
      <c r="D138" s="40">
        <f t="shared" ref="D138" si="42">((C138/C137)-1)*100</f>
        <v>1.5993265993266004</v>
      </c>
      <c r="E138" s="40">
        <f t="shared" si="39"/>
        <v>6.7197170645446391</v>
      </c>
      <c r="F138" s="40">
        <f t="shared" si="40"/>
        <v>6.7197170645446391</v>
      </c>
    </row>
    <row r="139" spans="1:6" x14ac:dyDescent="0.2">
      <c r="A139" s="23"/>
      <c r="B139" s="24" t="s">
        <v>58</v>
      </c>
      <c r="C139" s="40">
        <v>12.07</v>
      </c>
      <c r="D139" s="40">
        <f>((C139/C138)-1)*100</f>
        <v>0</v>
      </c>
      <c r="E139" s="40">
        <f t="shared" si="39"/>
        <v>6.7197170645446391</v>
      </c>
      <c r="F139" s="40">
        <f t="shared" si="40"/>
        <v>16.393442622950836</v>
      </c>
    </row>
    <row r="140" spans="1:6" x14ac:dyDescent="0.2">
      <c r="A140" s="44"/>
      <c r="B140" s="45" t="s">
        <v>59</v>
      </c>
      <c r="C140" s="49">
        <v>12.07</v>
      </c>
      <c r="D140" s="49">
        <f>((C140/C139)-1)*100</f>
        <v>0</v>
      </c>
      <c r="E140" s="49">
        <f t="shared" si="39"/>
        <v>6.7197170645446391</v>
      </c>
      <c r="F140" s="49">
        <f t="shared" si="40"/>
        <v>27.995758218451748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9"/>
        <v>-100</v>
      </c>
      <c r="F141" s="40">
        <f t="shared" si="40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9"/>
        <v>-100</v>
      </c>
      <c r="F142" s="40">
        <f t="shared" si="40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9"/>
        <v>-100</v>
      </c>
      <c r="F143" s="49">
        <f t="shared" si="40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3" si="40">((C132/C$131)-1)*100</f>
        <v>-5.4242002781641263</v>
      </c>
      <c r="F132" s="42">
        <f t="shared" ref="F132:F143" si="41">((C132/C120)-1)*100</f>
        <v>-24.191750278706802</v>
      </c>
    </row>
    <row r="133" spans="1:6" x14ac:dyDescent="0.2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">
      <c r="A138" s="23"/>
      <c r="B138" s="24" t="s">
        <v>57</v>
      </c>
      <c r="C138" s="40">
        <v>8.31</v>
      </c>
      <c r="D138" s="40">
        <f t="shared" ref="D138" si="43">((C138/C137)-1)*100</f>
        <v>2.592592592592613</v>
      </c>
      <c r="E138" s="40">
        <f t="shared" si="40"/>
        <v>15.577190542420038</v>
      </c>
      <c r="F138" s="40">
        <f t="shared" si="41"/>
        <v>13.524590163934436</v>
      </c>
    </row>
    <row r="139" spans="1:6" x14ac:dyDescent="0.2">
      <c r="A139" s="23"/>
      <c r="B139" s="24" t="s">
        <v>58</v>
      </c>
      <c r="C139" s="40">
        <v>8.08</v>
      </c>
      <c r="D139" s="40">
        <f>((C139/C138)-1)*100</f>
        <v>-2.7677496991576511</v>
      </c>
      <c r="E139" s="40">
        <f t="shared" si="40"/>
        <v>12.37830319888733</v>
      </c>
      <c r="F139" s="40">
        <f t="shared" si="41"/>
        <v>8.7483176312247668</v>
      </c>
    </row>
    <row r="140" spans="1:6" x14ac:dyDescent="0.2">
      <c r="A140" s="44"/>
      <c r="B140" s="45" t="s">
        <v>59</v>
      </c>
      <c r="C140" s="49">
        <v>8.08</v>
      </c>
      <c r="D140" s="49">
        <f>((C140/C139)-1)*100</f>
        <v>0</v>
      </c>
      <c r="E140" s="49">
        <f t="shared" si="40"/>
        <v>12.37830319888733</v>
      </c>
      <c r="F140" s="49">
        <f t="shared" si="41"/>
        <v>18.128654970760238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9">
        <f t="shared" si="41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3" x14ac:dyDescent="0.2">
      <c r="A145" s="7" t="s">
        <v>29</v>
      </c>
    </row>
    <row r="146" spans="1:3" x14ac:dyDescent="0.2">
      <c r="A146" s="8" t="s">
        <v>30</v>
      </c>
      <c r="C146" s="11" t="s">
        <v>67</v>
      </c>
    </row>
    <row r="147" spans="1:3" x14ac:dyDescent="0.2">
      <c r="A147" s="8" t="s">
        <v>31</v>
      </c>
    </row>
    <row r="148" spans="1:3" x14ac:dyDescent="0.2">
      <c r="A148" s="8" t="s">
        <v>32</v>
      </c>
    </row>
    <row r="149" spans="1:3" x14ac:dyDescent="0.2">
      <c r="A149" s="8" t="s">
        <v>50</v>
      </c>
    </row>
    <row r="150" spans="1:3" x14ac:dyDescent="0.2">
      <c r="A150" s="30" t="s">
        <v>49</v>
      </c>
    </row>
    <row r="151" spans="1:3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53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7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3" si="41">((C132/C$131)-1)*100</f>
        <v>0</v>
      </c>
      <c r="F132" s="42">
        <f t="shared" ref="F132:F143" si="42">((C132/C120)-1)*100</f>
        <v>0</v>
      </c>
    </row>
    <row r="133" spans="1:6" x14ac:dyDescent="0.2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">
      <c r="A138" s="23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x14ac:dyDescent="0.2">
      <c r="A139" s="23"/>
      <c r="B139" s="24" t="s">
        <v>58</v>
      </c>
      <c r="C139" s="40">
        <v>5.66</v>
      </c>
      <c r="D139" s="40">
        <f>((C139/C138)-1)*100</f>
        <v>12.5248508946322</v>
      </c>
      <c r="E139" s="40">
        <f t="shared" si="41"/>
        <v>28.636363636363637</v>
      </c>
      <c r="F139" s="40">
        <f t="shared" si="42"/>
        <v>28.636363636363637</v>
      </c>
    </row>
    <row r="140" spans="1:6" x14ac:dyDescent="0.2">
      <c r="A140" s="44"/>
      <c r="B140" s="24" t="s">
        <v>59</v>
      </c>
      <c r="C140" s="40">
        <v>5.66</v>
      </c>
      <c r="D140" s="40">
        <f>((C140/C139)-1)*100</f>
        <v>0</v>
      </c>
      <c r="E140" s="40">
        <f t="shared" si="41"/>
        <v>28.636363636363637</v>
      </c>
      <c r="F140" s="40">
        <f t="shared" si="42"/>
        <v>28.636363636363637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1"/>
        <v>-100</v>
      </c>
      <c r="F141" s="40">
        <f t="shared" si="42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1"/>
        <v>-100</v>
      </c>
      <c r="F142" s="40">
        <f t="shared" si="42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1"/>
        <v>-100</v>
      </c>
      <c r="F143" s="49">
        <f t="shared" si="42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30"/>
    </row>
    <row r="153" spans="1:1" x14ac:dyDescent="0.2">
      <c r="A153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51"/>
  <sheetViews>
    <sheetView showGridLines="0" topLeftCell="A121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8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3" si="38">((C132/C$131)-1)*100</f>
        <v>46.293103448275865</v>
      </c>
      <c r="F132" s="42">
        <f t="shared" ref="F132:F143" si="39">((C132/C120)-1)*100</f>
        <v>172.82958199356909</v>
      </c>
    </row>
    <row r="133" spans="1:6" x14ac:dyDescent="0.2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">
      <c r="A138" s="23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x14ac:dyDescent="0.2">
      <c r="A139" s="23"/>
      <c r="B139" s="24" t="s">
        <v>58</v>
      </c>
      <c r="C139" s="40">
        <v>11.6</v>
      </c>
      <c r="D139" s="40">
        <f>((C139/C138)-1)*100</f>
        <v>86.495176848874593</v>
      </c>
      <c r="E139" s="40">
        <f t="shared" si="38"/>
        <v>0</v>
      </c>
      <c r="F139" s="40">
        <f t="shared" si="39"/>
        <v>-31.644077784325276</v>
      </c>
    </row>
    <row r="140" spans="1:6" x14ac:dyDescent="0.2">
      <c r="A140" s="44"/>
      <c r="B140" s="24" t="s">
        <v>59</v>
      </c>
      <c r="C140" s="40">
        <v>16.97</v>
      </c>
      <c r="D140" s="40">
        <f>((C140/C139)-1)*100</f>
        <v>46.293103448275865</v>
      </c>
      <c r="E140" s="40">
        <f t="shared" si="38"/>
        <v>46.293103448275865</v>
      </c>
      <c r="F140" s="40">
        <f t="shared" si="39"/>
        <v>0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  <c r="B144" s="27"/>
      <c r="C144" s="27"/>
      <c r="D144" s="27"/>
      <c r="E144" s="27"/>
      <c r="F144" s="27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53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41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3" si="37">((C132/C$131)-1)*100</f>
        <v>0</v>
      </c>
      <c r="F132" s="42">
        <f t="shared" ref="F132:F143" si="38">((C132/C120)-1)*100</f>
        <v>17.447916666666675</v>
      </c>
    </row>
    <row r="133" spans="1:6" x14ac:dyDescent="0.2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x14ac:dyDescent="0.2">
      <c r="A139" s="23"/>
      <c r="B139" s="24" t="s">
        <v>58</v>
      </c>
      <c r="C139" s="40">
        <v>4.51</v>
      </c>
      <c r="D139" s="40">
        <f>((C139/C138)-1)*100</f>
        <v>0</v>
      </c>
      <c r="E139" s="40">
        <f t="shared" si="37"/>
        <v>0</v>
      </c>
      <c r="F139" s="40">
        <f t="shared" si="38"/>
        <v>0</v>
      </c>
    </row>
    <row r="140" spans="1:6" x14ac:dyDescent="0.2">
      <c r="A140" s="23"/>
      <c r="B140" s="24" t="s">
        <v>59</v>
      </c>
      <c r="C140" s="40">
        <v>4.51</v>
      </c>
      <c r="D140" s="40">
        <f>((C140/C139)-1)*100</f>
        <v>0</v>
      </c>
      <c r="E140" s="40">
        <f t="shared" si="37"/>
        <v>0</v>
      </c>
      <c r="F140" s="40">
        <f t="shared" si="38"/>
        <v>0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9">
        <f t="shared" si="38"/>
        <v>-100</v>
      </c>
    </row>
    <row r="144" spans="1:6" x14ac:dyDescent="0.2">
      <c r="A144" s="5" t="s">
        <v>42</v>
      </c>
      <c r="B144" s="20"/>
      <c r="C144" s="21"/>
      <c r="D144" s="21"/>
      <c r="E144" s="21"/>
      <c r="F144" s="21"/>
    </row>
    <row r="145" spans="1:6" x14ac:dyDescent="0.2">
      <c r="A145" s="6" t="s">
        <v>43</v>
      </c>
      <c r="B145" s="19"/>
      <c r="C145" s="2"/>
      <c r="D145" s="2"/>
      <c r="E145" s="2"/>
      <c r="F145" s="2"/>
    </row>
    <row r="146" spans="1:6" x14ac:dyDescent="0.2">
      <c r="A146" s="7" t="s">
        <v>28</v>
      </c>
      <c r="B146" s="19"/>
      <c r="C146" s="38"/>
      <c r="D146" s="38"/>
      <c r="E146" s="38"/>
      <c r="F146" s="38"/>
    </row>
    <row r="147" spans="1:6" x14ac:dyDescent="0.2">
      <c r="A147" s="7" t="s">
        <v>29</v>
      </c>
    </row>
    <row r="148" spans="1:6" x14ac:dyDescent="0.2">
      <c r="A148" s="8" t="s">
        <v>30</v>
      </c>
      <c r="C148" s="11" t="s">
        <v>67</v>
      </c>
    </row>
    <row r="149" spans="1:6" x14ac:dyDescent="0.2">
      <c r="A149" s="8" t="s">
        <v>31</v>
      </c>
    </row>
    <row r="150" spans="1:6" x14ac:dyDescent="0.2">
      <c r="A150" s="8" t="s">
        <v>32</v>
      </c>
    </row>
    <row r="151" spans="1:6" x14ac:dyDescent="0.2">
      <c r="A151" s="8" t="s">
        <v>50</v>
      </c>
    </row>
    <row r="152" spans="1:6" x14ac:dyDescent="0.2">
      <c r="A152" s="30" t="s">
        <v>49</v>
      </c>
    </row>
    <row r="153" spans="1:6" x14ac:dyDescent="0.2">
      <c r="A15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51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19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3" si="42">((C132/C$131)-1)*100</f>
        <v>0</v>
      </c>
      <c r="F132" s="42">
        <f t="shared" ref="F132:F143" si="43">((C132/C120)-1)*100</f>
        <v>0</v>
      </c>
    </row>
    <row r="133" spans="1:6" x14ac:dyDescent="0.2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">
      <c r="A138" s="23"/>
      <c r="B138" s="24" t="s">
        <v>57</v>
      </c>
      <c r="C138" s="40">
        <v>8.1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0</v>
      </c>
    </row>
    <row r="139" spans="1:6" x14ac:dyDescent="0.2">
      <c r="A139" s="23"/>
      <c r="B139" s="24" t="s">
        <v>58</v>
      </c>
      <c r="C139" s="40">
        <v>8.1</v>
      </c>
      <c r="D139" s="40">
        <f>((C139/C138)-1)*100</f>
        <v>0</v>
      </c>
      <c r="E139" s="40">
        <f t="shared" si="42"/>
        <v>0</v>
      </c>
      <c r="F139" s="40">
        <f t="shared" si="43"/>
        <v>0</v>
      </c>
    </row>
    <row r="140" spans="1:6" x14ac:dyDescent="0.2">
      <c r="A140" s="44"/>
      <c r="B140" s="45" t="s">
        <v>59</v>
      </c>
      <c r="C140" s="49">
        <v>8.1</v>
      </c>
      <c r="D140" s="49">
        <f>((C140/C139)-1)*100</f>
        <v>0</v>
      </c>
      <c r="E140" s="49">
        <f t="shared" si="42"/>
        <v>0</v>
      </c>
      <c r="F140" s="49">
        <f t="shared" si="43"/>
        <v>0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51"/>
  <sheetViews>
    <sheetView showGridLines="0" topLeftCell="A125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26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3" si="44">((C132/C$131)-1)*100</f>
        <v>0</v>
      </c>
      <c r="F132" s="42">
        <f t="shared" ref="F132:F143" si="45">((C132/C120)-1)*100</f>
        <v>0</v>
      </c>
    </row>
    <row r="133" spans="1:6" x14ac:dyDescent="0.2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">
      <c r="A138" s="23"/>
      <c r="B138" s="24" t="s">
        <v>57</v>
      </c>
      <c r="C138" s="40">
        <v>3.77</v>
      </c>
      <c r="D138" s="40">
        <f t="shared" ref="D138" si="47">((C138/C137)-1)*100</f>
        <v>0</v>
      </c>
      <c r="E138" s="40">
        <f t="shared" si="44"/>
        <v>0</v>
      </c>
      <c r="F138" s="40">
        <f t="shared" si="45"/>
        <v>0</v>
      </c>
    </row>
    <row r="139" spans="1:6" ht="12" customHeight="1" x14ac:dyDescent="0.2">
      <c r="A139" s="23"/>
      <c r="B139" s="24" t="s">
        <v>58</v>
      </c>
      <c r="C139" s="40">
        <v>3.77</v>
      </c>
      <c r="D139" s="40">
        <f>((C139/C138)-1)*100</f>
        <v>0</v>
      </c>
      <c r="E139" s="40">
        <f t="shared" si="44"/>
        <v>0</v>
      </c>
      <c r="F139" s="40">
        <f t="shared" si="45"/>
        <v>0</v>
      </c>
    </row>
    <row r="140" spans="1:6" x14ac:dyDescent="0.2">
      <c r="A140" s="44"/>
      <c r="B140" s="45" t="s">
        <v>59</v>
      </c>
      <c r="C140" s="49">
        <v>3.77</v>
      </c>
      <c r="D140" s="49">
        <f>((C140/C139)-1)*100</f>
        <v>0</v>
      </c>
      <c r="E140" s="49">
        <f t="shared" si="44"/>
        <v>0</v>
      </c>
      <c r="F140" s="49">
        <f t="shared" si="45"/>
        <v>0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4"/>
        <v>-100</v>
      </c>
      <c r="F141" s="40">
        <f t="shared" si="45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4"/>
        <v>-100</v>
      </c>
      <c r="F142" s="40">
        <f t="shared" si="45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4"/>
        <v>-100</v>
      </c>
      <c r="F143" s="49">
        <f t="shared" si="45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51"/>
  <sheetViews>
    <sheetView showGridLines="0" topLeftCell="A129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17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3" si="40">((C128/C116)-1)*100</f>
        <v>120.63182527301093</v>
      </c>
    </row>
    <row r="129" spans="1:6" x14ac:dyDescent="0.2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3" si="42">((C132/C$131)-1)*100</f>
        <v>0</v>
      </c>
      <c r="F132" s="42">
        <f t="shared" si="40"/>
        <v>120.63182527301093</v>
      </c>
    </row>
    <row r="133" spans="1:6" x14ac:dyDescent="0.2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">
      <c r="A138" s="23"/>
      <c r="B138" s="24" t="s">
        <v>57</v>
      </c>
      <c r="C138" s="40">
        <v>56.57</v>
      </c>
      <c r="D138" s="40">
        <f t="shared" ref="D138" si="44">((C138/C137)-1)*100</f>
        <v>0</v>
      </c>
      <c r="E138" s="40">
        <f t="shared" si="42"/>
        <v>0</v>
      </c>
      <c r="F138" s="40">
        <f t="shared" si="40"/>
        <v>0</v>
      </c>
    </row>
    <row r="139" spans="1:6" x14ac:dyDescent="0.2">
      <c r="A139" s="23"/>
      <c r="B139" s="24" t="s">
        <v>58</v>
      </c>
      <c r="C139" s="40">
        <v>56.57</v>
      </c>
      <c r="D139" s="40">
        <f>((C139/C138)-1)*100</f>
        <v>0</v>
      </c>
      <c r="E139" s="40">
        <f t="shared" si="42"/>
        <v>0</v>
      </c>
      <c r="F139" s="40">
        <f t="shared" si="40"/>
        <v>0</v>
      </c>
    </row>
    <row r="140" spans="1:6" x14ac:dyDescent="0.2">
      <c r="A140" s="44"/>
      <c r="B140" s="45" t="s">
        <v>59</v>
      </c>
      <c r="C140" s="49">
        <v>56.57</v>
      </c>
      <c r="D140" s="49">
        <f>((C140/C139)-1)*100</f>
        <v>0</v>
      </c>
      <c r="E140" s="49">
        <f t="shared" si="42"/>
        <v>0</v>
      </c>
      <c r="F140" s="49">
        <f t="shared" si="40"/>
        <v>0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2"/>
        <v>-100</v>
      </c>
      <c r="F141" s="40">
        <f t="shared" si="40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0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0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51"/>
  <sheetViews>
    <sheetView showGridLines="0" topLeftCell="A125" zoomScaleNormal="100" workbookViewId="0">
      <selection activeCell="D148" sqref="D148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11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3" si="43">((C132/C$131)-1)*100</f>
        <v>0</v>
      </c>
      <c r="F132" s="42">
        <f t="shared" ref="F132:F143" si="44">((C132/C120)-1)*100</f>
        <v>15.116279069767447</v>
      </c>
    </row>
    <row r="133" spans="1:6" x14ac:dyDescent="0.2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">
      <c r="A138" s="23"/>
      <c r="B138" s="24" t="s">
        <v>57</v>
      </c>
      <c r="C138" s="40">
        <v>7.92</v>
      </c>
      <c r="D138" s="40">
        <f t="shared" ref="D138" si="46">((C138/C137)-1)*100</f>
        <v>0</v>
      </c>
      <c r="E138" s="40">
        <f t="shared" si="43"/>
        <v>0</v>
      </c>
      <c r="F138" s="40">
        <f t="shared" si="44"/>
        <v>5.0397877984084793</v>
      </c>
    </row>
    <row r="139" spans="1:6" x14ac:dyDescent="0.2">
      <c r="A139" s="23"/>
      <c r="B139" s="24" t="s">
        <v>58</v>
      </c>
      <c r="C139" s="40">
        <v>7.92</v>
      </c>
      <c r="D139" s="40">
        <f>((C139/C138)-1)*100</f>
        <v>0</v>
      </c>
      <c r="E139" s="40">
        <f t="shared" si="43"/>
        <v>0</v>
      </c>
      <c r="F139" s="40">
        <f t="shared" si="44"/>
        <v>5.0397877984084793</v>
      </c>
    </row>
    <row r="140" spans="1:6" x14ac:dyDescent="0.2">
      <c r="A140" s="44"/>
      <c r="B140" s="45" t="s">
        <v>59</v>
      </c>
      <c r="C140" s="49">
        <v>7.92</v>
      </c>
      <c r="D140" s="49">
        <f>((C140/C139)-1)*100</f>
        <v>0</v>
      </c>
      <c r="E140" s="49">
        <f t="shared" si="43"/>
        <v>0</v>
      </c>
      <c r="F140" s="49">
        <f t="shared" si="44"/>
        <v>5.0397877984084793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3"/>
        <v>-100</v>
      </c>
      <c r="F141" s="40">
        <f t="shared" si="44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3"/>
        <v>-100</v>
      </c>
      <c r="F142" s="40">
        <f t="shared" si="44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3"/>
        <v>-100</v>
      </c>
      <c r="F143" s="49">
        <f t="shared" si="44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51"/>
  <sheetViews>
    <sheetView showGridLines="0" topLeftCell="A128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10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3" si="38">((C132/C$131)-1)*100</f>
        <v>0</v>
      </c>
      <c r="F132" s="42">
        <f t="shared" ref="F132:F143" si="39">((C132/C120)-1)*100</f>
        <v>0</v>
      </c>
    </row>
    <row r="133" spans="1:6" ht="15.75" customHeight="1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23"/>
      <c r="B138" s="24" t="s">
        <v>57</v>
      </c>
      <c r="C138" s="40">
        <v>11.31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23"/>
      <c r="B139" s="24" t="s">
        <v>58</v>
      </c>
      <c r="C139" s="40">
        <v>11.31</v>
      </c>
      <c r="D139" s="40">
        <f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">
      <c r="A140" s="44"/>
      <c r="B140" s="45" t="s">
        <v>59</v>
      </c>
      <c r="C140" s="49">
        <v>11.31</v>
      </c>
      <c r="D140" s="49">
        <f>((C140/C139)-1)*100</f>
        <v>0</v>
      </c>
      <c r="E140" s="49">
        <f t="shared" si="38"/>
        <v>0</v>
      </c>
      <c r="F140" s="49">
        <f t="shared" si="39"/>
        <v>0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51"/>
  <sheetViews>
    <sheetView showGridLines="0" topLeftCell="A133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8" t="s">
        <v>20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3" si="38">((C132/C$131)-1)*100</f>
        <v>-0.19601437438745428</v>
      </c>
      <c r="F132" s="42">
        <f t="shared" ref="F132:F143" si="39">((C132/C120)-1)*100</f>
        <v>2.2765316370940702</v>
      </c>
    </row>
    <row r="133" spans="1:6" x14ac:dyDescent="0.2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">
      <c r="A138" s="23"/>
      <c r="B138" s="24" t="s">
        <v>57</v>
      </c>
      <c r="C138" s="40">
        <v>30.64</v>
      </c>
      <c r="D138" s="40">
        <f t="shared" ref="D138" si="41">((C138/C137)-1)*100</f>
        <v>0</v>
      </c>
      <c r="E138" s="40">
        <f t="shared" si="38"/>
        <v>9.8007187193727141E-2</v>
      </c>
      <c r="F138" s="40">
        <f t="shared" si="39"/>
        <v>1.5578389128273029</v>
      </c>
    </row>
    <row r="139" spans="1:6" x14ac:dyDescent="0.2">
      <c r="A139" s="23"/>
      <c r="B139" s="24" t="s">
        <v>58</v>
      </c>
      <c r="C139" s="40">
        <v>30.66</v>
      </c>
      <c r="D139" s="40">
        <f>((C139/C138)-1)*100</f>
        <v>6.5274151436023331E-2</v>
      </c>
      <c r="E139" s="40">
        <f t="shared" si="38"/>
        <v>0.16334531198953783</v>
      </c>
      <c r="F139" s="40">
        <f t="shared" si="39"/>
        <v>0.36006546644844484</v>
      </c>
    </row>
    <row r="140" spans="1:6" x14ac:dyDescent="0.2">
      <c r="A140" s="44"/>
      <c r="B140" s="45" t="s">
        <v>59</v>
      </c>
      <c r="C140" s="49">
        <v>30.68</v>
      </c>
      <c r="D140" s="49">
        <f>((C140/C139)-1)*100</f>
        <v>6.5231572080892697E-2</v>
      </c>
      <c r="E140" s="49">
        <f t="shared" si="38"/>
        <v>0.22868343678537073</v>
      </c>
      <c r="F140" s="49">
        <f t="shared" si="39"/>
        <v>0.19595035924231397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8"/>
        <v>-100</v>
      </c>
      <c r="F141" s="40">
        <f t="shared" si="39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8"/>
        <v>-100</v>
      </c>
      <c r="F142" s="40">
        <f t="shared" si="39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8"/>
        <v>-100</v>
      </c>
      <c r="F143" s="49">
        <f t="shared" si="39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3" x14ac:dyDescent="0.2">
      <c r="A145" s="7" t="s">
        <v>29</v>
      </c>
    </row>
    <row r="146" spans="1:3" x14ac:dyDescent="0.2">
      <c r="A146" s="8" t="s">
        <v>30</v>
      </c>
      <c r="C146" s="11" t="s">
        <v>67</v>
      </c>
    </row>
    <row r="147" spans="1:3" x14ac:dyDescent="0.2">
      <c r="A147" s="8" t="s">
        <v>31</v>
      </c>
    </row>
    <row r="148" spans="1:3" x14ac:dyDescent="0.2">
      <c r="A148" s="8" t="s">
        <v>32</v>
      </c>
    </row>
    <row r="149" spans="1:3" x14ac:dyDescent="0.2">
      <c r="A149" s="8" t="s">
        <v>50</v>
      </c>
    </row>
    <row r="150" spans="1:3" x14ac:dyDescent="0.2">
      <c r="A150" s="30" t="s">
        <v>49</v>
      </c>
    </row>
    <row r="151" spans="1:3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51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6" t="s">
        <v>21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3" si="40">((C132/C$131)-1)*100</f>
        <v>-3.6345776031434074</v>
      </c>
      <c r="F132" s="42">
        <f t="shared" ref="F132:F143" si="41">((C132/C120)-1)*100</f>
        <v>20.961775585696696</v>
      </c>
    </row>
    <row r="133" spans="1:6" x14ac:dyDescent="0.2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">
      <c r="A138" s="23"/>
      <c r="B138" s="24" t="s">
        <v>57</v>
      </c>
      <c r="C138" s="40">
        <v>7.92</v>
      </c>
      <c r="D138" s="40">
        <f t="shared" ref="D138" si="43">((C138/C137)-1)*100</f>
        <v>0</v>
      </c>
      <c r="E138" s="40">
        <f t="shared" si="40"/>
        <v>-22.200392927308442</v>
      </c>
      <c r="F138" s="40">
        <f t="shared" si="41"/>
        <v>-16.01272534464475</v>
      </c>
    </row>
    <row r="139" spans="1:6" x14ac:dyDescent="0.2">
      <c r="A139" s="23"/>
      <c r="B139" s="24" t="s">
        <v>58</v>
      </c>
      <c r="C139" s="40">
        <v>9.43</v>
      </c>
      <c r="D139" s="40">
        <f>((C139/C138)-1)*100</f>
        <v>19.065656565656553</v>
      </c>
      <c r="E139" s="40">
        <f t="shared" si="40"/>
        <v>-7.3673870333988205</v>
      </c>
      <c r="F139" s="40">
        <f t="shared" si="41"/>
        <v>0</v>
      </c>
    </row>
    <row r="140" spans="1:6" ht="10.5" customHeight="1" x14ac:dyDescent="0.2">
      <c r="A140" s="44"/>
      <c r="B140" s="45" t="s">
        <v>59</v>
      </c>
      <c r="C140" s="49">
        <v>7.92</v>
      </c>
      <c r="D140" s="49">
        <f>((C140/C139)-1)*100</f>
        <v>-16.01272534464475</v>
      </c>
      <c r="E140" s="49">
        <f t="shared" si="40"/>
        <v>-22.200392927308442</v>
      </c>
      <c r="F140" s="49">
        <f t="shared" si="41"/>
        <v>-10.609480812641081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9">
        <f t="shared" si="41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51"/>
  <sheetViews>
    <sheetView showGridLines="0" topLeftCell="A128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13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3" si="42">((C132/C$131)-1)*100</f>
        <v>0</v>
      </c>
      <c r="F132" s="42">
        <f t="shared" ref="F132:F143" si="43">((C132/C120)-1)*100</f>
        <v>11.136890951276124</v>
      </c>
    </row>
    <row r="133" spans="1:6" x14ac:dyDescent="0.2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">
      <c r="A138" s="23"/>
      <c r="B138" s="24" t="s">
        <v>57</v>
      </c>
      <c r="C138" s="40">
        <v>4.79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11.136890951276124</v>
      </c>
    </row>
    <row r="139" spans="1:6" x14ac:dyDescent="0.2">
      <c r="A139" s="23"/>
      <c r="B139" s="24" t="s">
        <v>58</v>
      </c>
      <c r="C139" s="40">
        <v>4.79</v>
      </c>
      <c r="D139" s="40">
        <f>((C139/C138)-1)*100</f>
        <v>0</v>
      </c>
      <c r="E139" s="40">
        <f t="shared" si="42"/>
        <v>0</v>
      </c>
      <c r="F139" s="40">
        <f t="shared" si="43"/>
        <v>11.136890951276124</v>
      </c>
    </row>
    <row r="140" spans="1:6" x14ac:dyDescent="0.2">
      <c r="A140" s="44"/>
      <c r="B140" s="45" t="s">
        <v>59</v>
      </c>
      <c r="C140" s="49">
        <v>4.79</v>
      </c>
      <c r="D140" s="49">
        <f>((C140/C139)-1)*100</f>
        <v>0</v>
      </c>
      <c r="E140" s="49">
        <f t="shared" si="42"/>
        <v>0</v>
      </c>
      <c r="F140" s="49">
        <f t="shared" si="43"/>
        <v>11.136890951276124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9">
        <f t="shared" si="43"/>
        <v>-100</v>
      </c>
    </row>
    <row r="144" spans="1:6" x14ac:dyDescent="0.2">
      <c r="A144" s="7" t="s">
        <v>28</v>
      </c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51"/>
  <sheetViews>
    <sheetView showGridLines="0" topLeftCell="A129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12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3" si="40">((C132/C$131)-1)*100</f>
        <v>0</v>
      </c>
      <c r="F132" s="42">
        <f t="shared" ref="F132:F143" si="41">((C132/C120)-1)*100</f>
        <v>1.9108280254777066</v>
      </c>
    </row>
    <row r="133" spans="1:6" x14ac:dyDescent="0.2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">
      <c r="A138" s="23"/>
      <c r="B138" s="24" t="s">
        <v>57</v>
      </c>
      <c r="C138" s="40">
        <v>4.71</v>
      </c>
      <c r="D138" s="40">
        <f t="shared" ref="D138" si="43">((C138/C137)-1)*100</f>
        <v>0</v>
      </c>
      <c r="E138" s="40">
        <f t="shared" si="40"/>
        <v>-1.8749999999999933</v>
      </c>
      <c r="F138" s="40">
        <f t="shared" si="41"/>
        <v>1.9480519480519431</v>
      </c>
    </row>
    <row r="139" spans="1:6" x14ac:dyDescent="0.2">
      <c r="A139" s="23"/>
      <c r="B139" s="24" t="s">
        <v>58</v>
      </c>
      <c r="C139" s="40">
        <v>4.71</v>
      </c>
      <c r="D139" s="40">
        <f>((C139/C138)-1)*100</f>
        <v>0</v>
      </c>
      <c r="E139" s="40">
        <f t="shared" si="40"/>
        <v>-1.8749999999999933</v>
      </c>
      <c r="F139" s="40">
        <f t="shared" si="41"/>
        <v>1.9480519480519431</v>
      </c>
    </row>
    <row r="140" spans="1:6" x14ac:dyDescent="0.2">
      <c r="A140" s="44"/>
      <c r="B140" s="45" t="s">
        <v>59</v>
      </c>
      <c r="C140" s="49">
        <v>4.71</v>
      </c>
      <c r="D140" s="49">
        <f>((C140/C139)-1)*100</f>
        <v>0</v>
      </c>
      <c r="E140" s="49">
        <f t="shared" si="40"/>
        <v>-1.8749999999999933</v>
      </c>
      <c r="F140" s="49">
        <f t="shared" si="41"/>
        <v>1.9480519480519431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0"/>
        <v>-100</v>
      </c>
      <c r="F141" s="40">
        <f t="shared" si="41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0"/>
        <v>-100</v>
      </c>
      <c r="F142" s="40">
        <f t="shared" si="41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0"/>
        <v>-100</v>
      </c>
      <c r="F143" s="40">
        <f t="shared" si="41"/>
        <v>-100</v>
      </c>
    </row>
    <row r="144" spans="1:6" x14ac:dyDescent="0.2">
      <c r="A144" s="7" t="s">
        <v>28</v>
      </c>
      <c r="B144" s="19"/>
      <c r="C144" s="38"/>
      <c r="D144" s="38"/>
      <c r="E144" s="38"/>
      <c r="F144" s="38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54"/>
  <sheetViews>
    <sheetView showGridLines="0" topLeftCell="A122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14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3" si="42">((C132/C$131)-1)*100</f>
        <v>6.6579634464752013</v>
      </c>
      <c r="F132" s="42">
        <f t="shared" ref="F132:F143" si="43">((C132/C120)-1)*100</f>
        <v>18.23444283646889</v>
      </c>
    </row>
    <row r="133" spans="1:6" x14ac:dyDescent="0.2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">
      <c r="A138" s="23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x14ac:dyDescent="0.2">
      <c r="A139" s="23"/>
      <c r="B139" s="24" t="s">
        <v>58</v>
      </c>
      <c r="C139" s="40">
        <v>9.11</v>
      </c>
      <c r="D139" s="40">
        <f>((C139/C138)-1)*100</f>
        <v>0</v>
      </c>
      <c r="E139" s="40">
        <f t="shared" si="42"/>
        <v>18.929503916449075</v>
      </c>
      <c r="F139" s="40">
        <f t="shared" si="43"/>
        <v>21.304926764314235</v>
      </c>
    </row>
    <row r="140" spans="1:6" x14ac:dyDescent="0.2">
      <c r="A140" s="44"/>
      <c r="B140" s="24" t="s">
        <v>59</v>
      </c>
      <c r="C140" s="40">
        <v>9.43</v>
      </c>
      <c r="D140" s="40">
        <f>((C140/C139)-1)*100</f>
        <v>3.5126234906695863</v>
      </c>
      <c r="E140" s="40">
        <f t="shared" si="42"/>
        <v>23.10704960835508</v>
      </c>
      <c r="F140" s="40">
        <f t="shared" si="43"/>
        <v>25.565912117177092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42"/>
        <v>-100</v>
      </c>
      <c r="F141" s="40">
        <f t="shared" si="43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42"/>
        <v>-100</v>
      </c>
      <c r="F142" s="40">
        <f t="shared" si="43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42"/>
        <v>-100</v>
      </c>
      <c r="F143" s="40">
        <f t="shared" si="43"/>
        <v>-100</v>
      </c>
    </row>
    <row r="144" spans="1:6" x14ac:dyDescent="0.2">
      <c r="A144" s="7" t="s">
        <v>28</v>
      </c>
      <c r="B144" s="20"/>
      <c r="C144" s="21"/>
      <c r="D144" s="21"/>
      <c r="E144" s="21"/>
      <c r="F144" s="21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  <row r="152" spans="1:1" x14ac:dyDescent="0.2">
      <c r="A152" s="8"/>
    </row>
    <row r="153" spans="1:1" x14ac:dyDescent="0.2">
      <c r="A153" s="30"/>
    </row>
    <row r="154" spans="1:1" x14ac:dyDescent="0.2">
      <c r="A154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54"/>
  <sheetViews>
    <sheetView showGridLines="0" topLeftCell="A126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44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3" si="37">((C132/C$131)-1)*100</f>
        <v>0</v>
      </c>
      <c r="F132" s="42">
        <f t="shared" ref="F132:F143" si="38">((C132/C120)-1)*100</f>
        <v>1.8716577540106805</v>
      </c>
    </row>
    <row r="133" spans="1:6" x14ac:dyDescent="0.2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x14ac:dyDescent="0.2">
      <c r="A139" s="23"/>
      <c r="B139" s="24" t="s">
        <v>58</v>
      </c>
      <c r="C139" s="40">
        <v>3.94</v>
      </c>
      <c r="D139" s="40">
        <f>((C139/C138)-1)*100</f>
        <v>0.25445292620864812</v>
      </c>
      <c r="E139" s="40">
        <f t="shared" si="37"/>
        <v>3.4120734908136496</v>
      </c>
      <c r="F139" s="40">
        <f t="shared" si="38"/>
        <v>3.4120734908136496</v>
      </c>
    </row>
    <row r="140" spans="1:6" x14ac:dyDescent="0.2">
      <c r="A140" s="23"/>
      <c r="B140" s="24" t="s">
        <v>59</v>
      </c>
      <c r="C140" s="40">
        <v>3.94</v>
      </c>
      <c r="D140" s="40">
        <f>((C140/C139)-1)*100</f>
        <v>0</v>
      </c>
      <c r="E140" s="40">
        <f t="shared" si="37"/>
        <v>3.4120734908136496</v>
      </c>
      <c r="F140" s="40">
        <f t="shared" si="38"/>
        <v>3.4120734908136496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0">
        <f t="shared" si="38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1" x14ac:dyDescent="0.2">
      <c r="A145" s="3" t="s">
        <v>25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54"/>
  <sheetViews>
    <sheetView showGridLines="0" topLeftCell="A121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6" t="s">
        <v>45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3" si="36">((C132/C$131)-1)*100</f>
        <v>0</v>
      </c>
      <c r="F132" s="42">
        <f t="shared" ref="F132:F143" si="37">((C132/C120)-1)*100</f>
        <v>-2.8916929547844417</v>
      </c>
    </row>
    <row r="133" spans="1:6" x14ac:dyDescent="0.2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x14ac:dyDescent="0.2">
      <c r="A139" s="23"/>
      <c r="B139" s="24" t="s">
        <v>58</v>
      </c>
      <c r="C139" s="40">
        <v>19.61</v>
      </c>
      <c r="D139" s="40">
        <f>((C139/C138)-1)*100</f>
        <v>-0.20356234096691184</v>
      </c>
      <c r="E139" s="40">
        <f t="shared" si="36"/>
        <v>6.1721710882512326</v>
      </c>
      <c r="F139" s="40">
        <f t="shared" si="37"/>
        <v>6.5760869565217428</v>
      </c>
    </row>
    <row r="140" spans="1:6" x14ac:dyDescent="0.2">
      <c r="A140" s="23"/>
      <c r="B140" s="24" t="s">
        <v>59</v>
      </c>
      <c r="C140" s="40">
        <v>20.61</v>
      </c>
      <c r="D140" s="40">
        <f>((C140/C139)-1)*100</f>
        <v>5.0994390617032037</v>
      </c>
      <c r="E140" s="40">
        <f t="shared" si="36"/>
        <v>11.586356253383867</v>
      </c>
      <c r="F140" s="40">
        <f t="shared" si="37"/>
        <v>12.010869565217398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6"/>
        <v>-100</v>
      </c>
      <c r="F141" s="40">
        <f t="shared" si="37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6"/>
        <v>-100</v>
      </c>
      <c r="F142" s="40">
        <f t="shared" si="37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6"/>
        <v>-100</v>
      </c>
      <c r="F143" s="40">
        <f t="shared" si="37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6" x14ac:dyDescent="0.2">
      <c r="A145" s="3" t="s">
        <v>27</v>
      </c>
    </row>
    <row r="146" spans="1:6" x14ac:dyDescent="0.2">
      <c r="A146" s="3" t="s">
        <v>24</v>
      </c>
    </row>
    <row r="147" spans="1:6" x14ac:dyDescent="0.2">
      <c r="A147" s="7" t="s">
        <v>28</v>
      </c>
      <c r="B147" s="19"/>
      <c r="C147" s="38"/>
      <c r="D147" s="38"/>
      <c r="E147" s="38"/>
      <c r="F147" s="38"/>
    </row>
    <row r="148" spans="1:6" x14ac:dyDescent="0.2">
      <c r="A148" s="7" t="s">
        <v>29</v>
      </c>
    </row>
    <row r="149" spans="1:6" x14ac:dyDescent="0.2">
      <c r="A149" s="8" t="s">
        <v>30</v>
      </c>
      <c r="C149" s="11" t="s">
        <v>67</v>
      </c>
    </row>
    <row r="150" spans="1:6" x14ac:dyDescent="0.2">
      <c r="A150" s="8" t="s">
        <v>31</v>
      </c>
    </row>
    <row r="151" spans="1:6" x14ac:dyDescent="0.2">
      <c r="A151" s="8" t="s">
        <v>32</v>
      </c>
    </row>
    <row r="152" spans="1:6" x14ac:dyDescent="0.2">
      <c r="A152" s="8" t="s">
        <v>50</v>
      </c>
    </row>
    <row r="153" spans="1:6" x14ac:dyDescent="0.2">
      <c r="A153" s="30" t="s">
        <v>49</v>
      </c>
    </row>
    <row r="154" spans="1:6" x14ac:dyDescent="0.2">
      <c r="A154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54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46</v>
      </c>
      <c r="B6" s="59"/>
      <c r="C6" s="59"/>
      <c r="D6" s="59"/>
      <c r="E6" s="59"/>
      <c r="F6" s="59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3" si="35">((C132/C$131)-1)*100</f>
        <v>0</v>
      </c>
      <c r="F132" s="42">
        <f t="shared" ref="F132:F143" si="36">((C132/C120)-1)*100</f>
        <v>2.1853146853146876</v>
      </c>
    </row>
    <row r="133" spans="1:6" x14ac:dyDescent="0.2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x14ac:dyDescent="0.2">
      <c r="A139" s="23"/>
      <c r="B139" s="24" t="s">
        <v>58</v>
      </c>
      <c r="C139" s="40">
        <v>35.07</v>
      </c>
      <c r="D139" s="40">
        <f>((C139/C138)-1)*100</f>
        <v>0</v>
      </c>
      <c r="E139" s="40">
        <f t="shared" si="35"/>
        <v>0</v>
      </c>
      <c r="F139" s="40">
        <f t="shared" si="36"/>
        <v>0</v>
      </c>
    </row>
    <row r="140" spans="1:6" x14ac:dyDescent="0.2">
      <c r="A140" s="23"/>
      <c r="B140" s="24" t="s">
        <v>59</v>
      </c>
      <c r="C140" s="40">
        <v>35.07</v>
      </c>
      <c r="D140" s="40">
        <f>((C140/C139)-1)*100</f>
        <v>0</v>
      </c>
      <c r="E140" s="40">
        <f t="shared" si="35"/>
        <v>0</v>
      </c>
      <c r="F140" s="40">
        <f t="shared" si="36"/>
        <v>0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5"/>
        <v>-100</v>
      </c>
      <c r="F141" s="40">
        <f t="shared" si="36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5"/>
        <v>-100</v>
      </c>
      <c r="F142" s="40">
        <f t="shared" si="36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5"/>
        <v>-100</v>
      </c>
      <c r="F143" s="40">
        <f t="shared" si="36"/>
        <v>-100</v>
      </c>
    </row>
    <row r="144" spans="1:6" x14ac:dyDescent="0.2">
      <c r="A144" s="4" t="s">
        <v>22</v>
      </c>
      <c r="B144" s="20"/>
      <c r="C144" s="21"/>
      <c r="D144" s="21"/>
      <c r="E144" s="21"/>
      <c r="F144" s="22"/>
    </row>
    <row r="145" spans="1:1" x14ac:dyDescent="0.2">
      <c r="A145" s="3" t="s">
        <v>23</v>
      </c>
    </row>
    <row r="146" spans="1:1" x14ac:dyDescent="0.2">
      <c r="A146" s="3" t="s">
        <v>24</v>
      </c>
    </row>
    <row r="147" spans="1:1" x14ac:dyDescent="0.2">
      <c r="A147" s="7" t="s">
        <v>28</v>
      </c>
    </row>
    <row r="148" spans="1:1" x14ac:dyDescent="0.2">
      <c r="A148" s="7" t="s">
        <v>29</v>
      </c>
    </row>
    <row r="149" spans="1:1" x14ac:dyDescent="0.2">
      <c r="A149" s="8" t="s">
        <v>30</v>
      </c>
    </row>
    <row r="150" spans="1:1" x14ac:dyDescent="0.2">
      <c r="A150" s="8" t="s">
        <v>31</v>
      </c>
    </row>
    <row r="151" spans="1:1" x14ac:dyDescent="0.2">
      <c r="A151" s="8" t="s">
        <v>32</v>
      </c>
    </row>
    <row r="152" spans="1:1" x14ac:dyDescent="0.2">
      <c r="A152" s="8" t="s">
        <v>50</v>
      </c>
    </row>
    <row r="153" spans="1:1" x14ac:dyDescent="0.2">
      <c r="A153" s="30" t="s">
        <v>49</v>
      </c>
    </row>
    <row r="154" spans="1:1" x14ac:dyDescent="0.2">
      <c r="A154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51"/>
  <sheetViews>
    <sheetView showGridLines="0" tabSelected="1" topLeftCell="A125" zoomScaleNormal="100" workbookViewId="0">
      <selection activeCell="L147" sqref="L147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x14ac:dyDescent="0.2">
      <c r="A6" s="56" t="s">
        <v>15</v>
      </c>
      <c r="B6" s="57"/>
      <c r="C6" s="57"/>
      <c r="D6" s="57"/>
      <c r="E6" s="57"/>
      <c r="F6" s="57"/>
    </row>
    <row r="7" spans="1:6" ht="12.75" customHeight="1" x14ac:dyDescent="0.2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3" si="37">((C132/C$131)-1)*100</f>
        <v>0.29069767441860517</v>
      </c>
      <c r="F132" s="42">
        <f t="shared" ref="F132:F143" si="38">((C132/C120)-1)*100</f>
        <v>2.6785714285714413</v>
      </c>
    </row>
    <row r="133" spans="1:6" x14ac:dyDescent="0.2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">
      <c r="A138" s="23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x14ac:dyDescent="0.2">
      <c r="A139" s="23"/>
      <c r="B139" s="24" t="s">
        <v>58</v>
      </c>
      <c r="C139" s="40">
        <v>3.56</v>
      </c>
      <c r="D139" s="40">
        <f>((C139/C138)-1)*100</f>
        <v>0</v>
      </c>
      <c r="E139" s="40">
        <f t="shared" si="37"/>
        <v>3.488372093023262</v>
      </c>
      <c r="F139" s="40">
        <f t="shared" si="38"/>
        <v>4.3988269794721369</v>
      </c>
    </row>
    <row r="140" spans="1:6" x14ac:dyDescent="0.2">
      <c r="A140" s="44"/>
      <c r="B140" s="24" t="s">
        <v>59</v>
      </c>
      <c r="C140" s="40">
        <v>3.55</v>
      </c>
      <c r="D140" s="40">
        <f>((C140/C139)-1)*100</f>
        <v>-0.28089887640450062</v>
      </c>
      <c r="E140" s="40">
        <f t="shared" si="37"/>
        <v>3.1976744186046568</v>
      </c>
      <c r="F140" s="40">
        <f t="shared" si="38"/>
        <v>3.8011695906432719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7"/>
        <v>-100</v>
      </c>
      <c r="F141" s="40">
        <f t="shared" si="38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7"/>
        <v>-100</v>
      </c>
      <c r="F142" s="40">
        <f t="shared" si="38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7"/>
        <v>-100</v>
      </c>
      <c r="F143" s="40">
        <f t="shared" si="38"/>
        <v>-100</v>
      </c>
    </row>
    <row r="144" spans="1:6" x14ac:dyDescent="0.2">
      <c r="A144" s="7" t="s">
        <v>28</v>
      </c>
      <c r="B144" s="20"/>
      <c r="C144" s="21"/>
      <c r="D144" s="21"/>
      <c r="E144" s="21"/>
      <c r="F144" s="22"/>
    </row>
    <row r="145" spans="1:1" x14ac:dyDescent="0.2">
      <c r="A145" s="7" t="s">
        <v>29</v>
      </c>
    </row>
    <row r="146" spans="1:1" x14ac:dyDescent="0.2">
      <c r="A146" s="8" t="s">
        <v>30</v>
      </c>
    </row>
    <row r="147" spans="1:1" x14ac:dyDescent="0.2">
      <c r="A147" s="8" t="s">
        <v>31</v>
      </c>
    </row>
    <row r="148" spans="1:1" x14ac:dyDescent="0.2">
      <c r="A148" s="8" t="s">
        <v>32</v>
      </c>
    </row>
    <row r="149" spans="1:1" x14ac:dyDescent="0.2">
      <c r="A149" s="8" t="s">
        <v>50</v>
      </c>
    </row>
    <row r="150" spans="1:1" x14ac:dyDescent="0.2">
      <c r="A150" s="30" t="s">
        <v>49</v>
      </c>
    </row>
    <row r="151" spans="1:1" x14ac:dyDescent="0.2">
      <c r="A151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55"/>
  <sheetViews>
    <sheetView showGridLines="0" topLeftCell="A123" zoomScaleNormal="100" workbookViewId="0">
      <selection activeCell="C144" sqref="C144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2" t="s">
        <v>39</v>
      </c>
      <c r="B1" s="52"/>
      <c r="C1" s="52"/>
      <c r="D1" s="52"/>
      <c r="E1" s="52"/>
      <c r="F1" s="52"/>
    </row>
    <row r="2" spans="1:6" x14ac:dyDescent="0.2">
      <c r="A2" s="53" t="s">
        <v>47</v>
      </c>
      <c r="B2" s="53"/>
      <c r="C2" s="53"/>
      <c r="D2" s="53"/>
      <c r="E2" s="53"/>
      <c r="F2" s="53"/>
    </row>
    <row r="3" spans="1:6" x14ac:dyDescent="0.2">
      <c r="A3" s="54" t="s">
        <v>40</v>
      </c>
      <c r="B3" s="54"/>
      <c r="C3" s="54"/>
      <c r="D3" s="54"/>
      <c r="E3" s="54"/>
      <c r="F3" s="54"/>
    </row>
    <row r="4" spans="1:6" ht="15" x14ac:dyDescent="0.2">
      <c r="A4" s="55" t="s">
        <v>48</v>
      </c>
      <c r="B4" s="55"/>
      <c r="C4" s="55"/>
      <c r="D4" s="55"/>
      <c r="E4" s="55"/>
      <c r="F4" s="55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58" t="s">
        <v>61</v>
      </c>
      <c r="B6" s="58"/>
      <c r="C6" s="58"/>
      <c r="D6" s="58"/>
      <c r="E6" s="58"/>
      <c r="F6" s="58"/>
    </row>
    <row r="7" spans="1:6" ht="12.75" customHeight="1" x14ac:dyDescent="0.2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3" si="33">((C132/C$131)-1)*100</f>
        <v>0.92592592592593004</v>
      </c>
      <c r="F132" s="42">
        <f t="shared" ref="F132:F143" si="34">((C132/C120)-1)*100</f>
        <v>5.0602409638554224</v>
      </c>
    </row>
    <row r="133" spans="1:6" x14ac:dyDescent="0.2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">
      <c r="A138" s="23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x14ac:dyDescent="0.2">
      <c r="A139" s="23"/>
      <c r="B139" s="24" t="s">
        <v>58</v>
      </c>
      <c r="C139" s="40">
        <v>4.71</v>
      </c>
      <c r="D139" s="40">
        <f>((C139/C138)-1)*100</f>
        <v>0.42643923240937021</v>
      </c>
      <c r="E139" s="40">
        <f t="shared" si="33"/>
        <v>9.0277777777777679</v>
      </c>
      <c r="F139" s="40">
        <f t="shared" si="34"/>
        <v>11.611374407582954</v>
      </c>
    </row>
    <row r="140" spans="1:6" x14ac:dyDescent="0.2">
      <c r="A140" s="44"/>
      <c r="B140" s="24" t="s">
        <v>59</v>
      </c>
      <c r="C140" s="40">
        <v>4.71</v>
      </c>
      <c r="D140" s="40">
        <f>((C140/C139)-1)*100</f>
        <v>0</v>
      </c>
      <c r="E140" s="40">
        <f t="shared" si="33"/>
        <v>9.0277777777777679</v>
      </c>
      <c r="F140" s="40">
        <f t="shared" si="34"/>
        <v>11.084905660377341</v>
      </c>
    </row>
    <row r="141" spans="1:6" hidden="1" x14ac:dyDescent="0.2">
      <c r="A141" s="23"/>
      <c r="B141" s="24" t="s">
        <v>60</v>
      </c>
      <c r="C141" s="40"/>
      <c r="D141" s="40">
        <f>((C141/C140)-1)*100</f>
        <v>-100</v>
      </c>
      <c r="E141" s="40">
        <f t="shared" si="33"/>
        <v>-100</v>
      </c>
      <c r="F141" s="40">
        <f t="shared" si="34"/>
        <v>-100</v>
      </c>
    </row>
    <row r="142" spans="1:6" hidden="1" x14ac:dyDescent="0.2">
      <c r="A142" s="23"/>
      <c r="B142" s="24" t="s">
        <v>4</v>
      </c>
      <c r="C142" s="40"/>
      <c r="D142" s="40" t="e">
        <f>((C142/C141)-1)*100</f>
        <v>#DIV/0!</v>
      </c>
      <c r="E142" s="40">
        <f t="shared" si="33"/>
        <v>-100</v>
      </c>
      <c r="F142" s="40">
        <f t="shared" si="34"/>
        <v>-100</v>
      </c>
    </row>
    <row r="143" spans="1:6" hidden="1" x14ac:dyDescent="0.2">
      <c r="A143" s="44"/>
      <c r="B143" s="45" t="s">
        <v>3</v>
      </c>
      <c r="C143" s="49"/>
      <c r="D143" s="49" t="e">
        <f>((C143/C142)-1)*100</f>
        <v>#DIV/0!</v>
      </c>
      <c r="E143" s="49">
        <f t="shared" si="33"/>
        <v>-100</v>
      </c>
      <c r="F143" s="40">
        <f t="shared" si="34"/>
        <v>-100</v>
      </c>
    </row>
    <row r="144" spans="1:6" x14ac:dyDescent="0.2">
      <c r="A144" s="43" t="s">
        <v>63</v>
      </c>
      <c r="B144" s="20"/>
      <c r="C144" s="37"/>
      <c r="D144" s="37"/>
      <c r="E144" s="37"/>
      <c r="F144" s="37"/>
    </row>
    <row r="145" spans="1:6" x14ac:dyDescent="0.2">
      <c r="A145" s="43" t="s">
        <v>64</v>
      </c>
      <c r="B145" s="19"/>
      <c r="C145" s="38"/>
      <c r="D145" s="38"/>
      <c r="E145" s="38"/>
      <c r="F145" s="38"/>
    </row>
    <row r="146" spans="1:6" x14ac:dyDescent="0.2">
      <c r="A146" s="6" t="s">
        <v>65</v>
      </c>
      <c r="B146" s="19"/>
      <c r="C146" s="38"/>
      <c r="D146" s="38"/>
      <c r="E146" s="38"/>
      <c r="F146" s="38"/>
    </row>
    <row r="147" spans="1:6" x14ac:dyDescent="0.2">
      <c r="A147" s="6" t="s">
        <v>66</v>
      </c>
      <c r="B147" s="19"/>
      <c r="C147" s="38"/>
      <c r="D147" s="38"/>
      <c r="E147" s="38"/>
      <c r="F147" s="38"/>
    </row>
    <row r="148" spans="1:6" x14ac:dyDescent="0.2">
      <c r="A148" s="7" t="s">
        <v>28</v>
      </c>
    </row>
    <row r="149" spans="1:6" x14ac:dyDescent="0.2">
      <c r="A149" s="7" t="s">
        <v>29</v>
      </c>
      <c r="C149" s="11" t="s">
        <v>67</v>
      </c>
    </row>
    <row r="150" spans="1:6" x14ac:dyDescent="0.2">
      <c r="A150" s="8" t="s">
        <v>30</v>
      </c>
    </row>
    <row r="151" spans="1:6" x14ac:dyDescent="0.2">
      <c r="A151" s="8" t="s">
        <v>31</v>
      </c>
    </row>
    <row r="152" spans="1:6" x14ac:dyDescent="0.2">
      <c r="A152" s="8" t="s">
        <v>32</v>
      </c>
    </row>
    <row r="153" spans="1:6" x14ac:dyDescent="0.2">
      <c r="A153" s="8" t="s">
        <v>50</v>
      </c>
    </row>
    <row r="154" spans="1:6" x14ac:dyDescent="0.2">
      <c r="A154" s="30" t="s">
        <v>49</v>
      </c>
    </row>
    <row r="155" spans="1:6" x14ac:dyDescent="0.2">
      <c r="A15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2015-02-26T14:40:34Z</cp:lastPrinted>
  <dcterms:created xsi:type="dcterms:W3CDTF">2000-03-02T10:00:58Z</dcterms:created>
  <dcterms:modified xsi:type="dcterms:W3CDTF">2024-11-18T14:50:27Z</dcterms:modified>
</cp:coreProperties>
</file>