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SINAPI_ Arquivos BDCBIC\"/>
    </mc:Choice>
  </mc:AlternateContent>
  <xr:revisionPtr revIDLastSave="0" documentId="13_ncr:1_{43EECF03-548C-4068-A7DA-A06EEDEA46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4" sheetId="1" r:id="rId1"/>
  </sheets>
  <definedNames>
    <definedName name="_xlnm.Print_Area" localSheetId="0">'tabela_06.E.04'!$A$1:$T$300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8" i="1" l="1"/>
  <c r="S148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M148" i="1"/>
  <c r="L148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6" i="1"/>
  <c r="F145" i="1"/>
  <c r="F142" i="1"/>
  <c r="E148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293" i="1"/>
  <c r="T291" i="1"/>
  <c r="T290" i="1"/>
  <c r="T289" i="1"/>
  <c r="T285" i="1"/>
  <c r="T283" i="1"/>
  <c r="S293" i="1"/>
  <c r="S291" i="1"/>
  <c r="S290" i="1"/>
  <c r="S288" i="1"/>
  <c r="S285" i="1"/>
  <c r="S283" i="1"/>
  <c r="S282" i="1"/>
  <c r="R293" i="1"/>
  <c r="R292" i="1"/>
  <c r="R290" i="1"/>
  <c r="R289" i="1"/>
  <c r="R288" i="1"/>
  <c r="R287" i="1"/>
  <c r="R286" i="1"/>
  <c r="R285" i="1"/>
  <c r="R284" i="1"/>
  <c r="R283" i="1"/>
  <c r="R282" i="1"/>
  <c r="M293" i="1"/>
  <c r="M292" i="1"/>
  <c r="M291" i="1"/>
  <c r="M289" i="1"/>
  <c r="M287" i="1"/>
  <c r="M286" i="1"/>
  <c r="M284" i="1"/>
  <c r="M283" i="1"/>
  <c r="L293" i="1"/>
  <c r="L291" i="1"/>
  <c r="L290" i="1"/>
  <c r="L289" i="1"/>
  <c r="L287" i="1"/>
  <c r="L286" i="1"/>
  <c r="L285" i="1"/>
  <c r="L284" i="1"/>
  <c r="L283" i="1"/>
  <c r="L282" i="1"/>
  <c r="K293" i="1"/>
  <c r="K292" i="1"/>
  <c r="K291" i="1"/>
  <c r="K289" i="1"/>
  <c r="K288" i="1"/>
  <c r="K287" i="1"/>
  <c r="K286" i="1"/>
  <c r="K285" i="1"/>
  <c r="K284" i="1"/>
  <c r="K283" i="1"/>
  <c r="K282" i="1"/>
  <c r="F293" i="1"/>
  <c r="F292" i="1"/>
  <c r="F289" i="1"/>
  <c r="F287" i="1"/>
  <c r="F284" i="1"/>
  <c r="E293" i="1"/>
  <c r="E289" i="1"/>
  <c r="E288" i="1"/>
  <c r="E287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4" i="1"/>
  <c r="D283" i="1"/>
  <c r="D282" i="1"/>
  <c r="R291" i="1"/>
  <c r="K290" i="1"/>
  <c r="D285" i="1"/>
  <c r="K129" i="1"/>
  <c r="T281" i="1"/>
  <c r="T280" i="1"/>
  <c r="T279" i="1"/>
  <c r="T276" i="1"/>
  <c r="T275" i="1"/>
  <c r="T274" i="1"/>
  <c r="S281" i="1"/>
  <c r="S280" i="1"/>
  <c r="S279" i="1"/>
  <c r="S278" i="1"/>
  <c r="S277" i="1"/>
  <c r="S276" i="1"/>
  <c r="S275" i="1"/>
  <c r="S274" i="1"/>
  <c r="S273" i="1"/>
  <c r="S272" i="1"/>
  <c r="S271" i="1"/>
  <c r="R281" i="1"/>
  <c r="R280" i="1"/>
  <c r="R279" i="1"/>
  <c r="R278" i="1"/>
  <c r="R277" i="1"/>
  <c r="R276" i="1"/>
  <c r="R275" i="1"/>
  <c r="R274" i="1"/>
  <c r="R273" i="1"/>
  <c r="R272" i="1"/>
  <c r="R271" i="1"/>
  <c r="M281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F281" i="1"/>
  <c r="F276" i="1"/>
  <c r="F274" i="1"/>
  <c r="F273" i="1"/>
  <c r="F272" i="1"/>
  <c r="F270" i="1"/>
  <c r="E281" i="1"/>
  <c r="E280" i="1"/>
  <c r="E279" i="1"/>
  <c r="E277" i="1"/>
  <c r="E276" i="1"/>
  <c r="E275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69" i="1" l="1"/>
  <c r="R268" i="1"/>
  <c r="R267" i="1"/>
  <c r="R266" i="1"/>
  <c r="R265" i="1"/>
  <c r="R264" i="1"/>
  <c r="R263" i="1"/>
  <c r="R262" i="1"/>
  <c r="R261" i="1"/>
  <c r="R260" i="1"/>
  <c r="R259" i="1"/>
  <c r="R258" i="1"/>
  <c r="T261" i="1"/>
  <c r="T259" i="1"/>
  <c r="T258" i="1"/>
  <c r="S262" i="1"/>
  <c r="S261" i="1"/>
  <c r="S259" i="1"/>
  <c r="S258" i="1"/>
  <c r="K268" i="1"/>
  <c r="K267" i="1"/>
  <c r="K266" i="1"/>
  <c r="K265" i="1"/>
  <c r="K264" i="1"/>
  <c r="K263" i="1"/>
  <c r="K262" i="1"/>
  <c r="K261" i="1"/>
  <c r="K260" i="1"/>
  <c r="K259" i="1"/>
  <c r="K258" i="1"/>
  <c r="L261" i="1"/>
  <c r="L259" i="1"/>
  <c r="L258" i="1"/>
  <c r="F269" i="1"/>
  <c r="F266" i="1"/>
  <c r="F264" i="1"/>
  <c r="F263" i="1"/>
  <c r="F262" i="1"/>
  <c r="F261" i="1"/>
  <c r="F260" i="1"/>
  <c r="F259" i="1"/>
  <c r="F258" i="1"/>
  <c r="E269" i="1"/>
  <c r="E264" i="1"/>
  <c r="E262" i="1"/>
  <c r="E261" i="1"/>
  <c r="E260" i="1"/>
  <c r="E259" i="1"/>
  <c r="E258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K269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47" i="1"/>
  <c r="M249" i="1"/>
  <c r="M250" i="1"/>
  <c r="M251" i="1"/>
  <c r="M252" i="1"/>
  <c r="T248" i="1"/>
  <c r="T249" i="1"/>
  <c r="T250" i="1"/>
  <c r="T254" i="1"/>
  <c r="T255" i="1"/>
  <c r="T256" i="1"/>
  <c r="S256" i="1"/>
  <c r="S255" i="1"/>
  <c r="S254" i="1"/>
  <c r="S248" i="1"/>
  <c r="S247" i="1"/>
  <c r="S246" i="1"/>
  <c r="L255" i="1"/>
  <c r="L252" i="1"/>
  <c r="L250" i="1"/>
  <c r="L249" i="1"/>
  <c r="L248" i="1"/>
  <c r="L247" i="1"/>
  <c r="L246" i="1"/>
  <c r="E257" i="1"/>
  <c r="E256" i="1"/>
  <c r="E254" i="1"/>
  <c r="E251" i="1"/>
  <c r="E250" i="1"/>
  <c r="E247" i="1"/>
  <c r="E246" i="1"/>
  <c r="R257" i="1"/>
  <c r="K257" i="1"/>
  <c r="F257" i="1"/>
  <c r="D257" i="1"/>
  <c r="R256" i="1"/>
  <c r="K256" i="1"/>
  <c r="D256" i="1"/>
  <c r="R255" i="1"/>
  <c r="K255" i="1"/>
  <c r="F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R247" i="1"/>
  <c r="K247" i="1"/>
  <c r="D247" i="1"/>
  <c r="T246" i="1"/>
  <c r="R246" i="1"/>
  <c r="K246" i="1"/>
  <c r="D246" i="1"/>
  <c r="L97" i="1" l="1"/>
  <c r="F239" i="1" l="1"/>
  <c r="F240" i="1"/>
  <c r="F241" i="1"/>
  <c r="F234" i="1"/>
  <c r="F235" i="1"/>
  <c r="M244" i="1"/>
  <c r="M245" i="1"/>
  <c r="T244" i="1"/>
  <c r="T243" i="1"/>
  <c r="T236" i="1"/>
  <c r="T235" i="1"/>
  <c r="T234" i="1"/>
  <c r="S244" i="1"/>
  <c r="S243" i="1"/>
  <c r="S242" i="1"/>
  <c r="S241" i="1"/>
  <c r="S240" i="1"/>
  <c r="S239" i="1"/>
  <c r="S238" i="1"/>
  <c r="S237" i="1"/>
  <c r="S236" i="1"/>
  <c r="S235" i="1"/>
  <c r="S234" i="1"/>
  <c r="L245" i="1"/>
  <c r="L244" i="1"/>
  <c r="L240" i="1"/>
  <c r="L238" i="1"/>
  <c r="L236" i="1"/>
  <c r="L235" i="1"/>
  <c r="L234" i="1"/>
  <c r="L239" i="1"/>
  <c r="E245" i="1"/>
  <c r="E243" i="1"/>
  <c r="E240" i="1"/>
  <c r="E238" i="1"/>
  <c r="E236" i="1"/>
  <c r="E235" i="1"/>
  <c r="E237" i="1"/>
  <c r="E234" i="1"/>
  <c r="R245" i="1"/>
  <c r="K245" i="1"/>
  <c r="F245" i="1"/>
  <c r="D245" i="1"/>
  <c r="R244" i="1"/>
  <c r="K244" i="1"/>
  <c r="F244" i="1"/>
  <c r="D244" i="1"/>
  <c r="R243" i="1"/>
  <c r="K243" i="1"/>
  <c r="F243" i="1"/>
  <c r="D243" i="1"/>
  <c r="R242" i="1"/>
  <c r="K242" i="1"/>
  <c r="F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F236" i="1"/>
  <c r="D236" i="1"/>
  <c r="R235" i="1"/>
  <c r="K235" i="1"/>
  <c r="D235" i="1"/>
  <c r="R234" i="1"/>
  <c r="K234" i="1"/>
  <c r="D234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33" i="1" l="1"/>
  <c r="F232" i="1"/>
  <c r="F231" i="1"/>
  <c r="F230" i="1"/>
  <c r="F229" i="1"/>
  <c r="F226" i="1"/>
  <c r="F224" i="1"/>
  <c r="T233" i="1"/>
  <c r="T232" i="1"/>
  <c r="T231" i="1"/>
  <c r="T230" i="1"/>
  <c r="T229" i="1"/>
  <c r="T228" i="1"/>
  <c r="T223" i="1"/>
  <c r="S233" i="1"/>
  <c r="S232" i="1"/>
  <c r="S222" i="1"/>
  <c r="L225" i="1"/>
  <c r="L226" i="1"/>
  <c r="L223" i="1"/>
  <c r="L222" i="1"/>
  <c r="E222" i="1"/>
  <c r="E233" i="1"/>
  <c r="E231" i="1"/>
  <c r="E229" i="1"/>
  <c r="E227" i="1"/>
  <c r="E225" i="1"/>
  <c r="E224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33" i="1"/>
  <c r="K233" i="1"/>
  <c r="D233" i="1"/>
  <c r="R232" i="1"/>
  <c r="K232" i="1"/>
  <c r="D232" i="1"/>
  <c r="R231" i="1"/>
  <c r="K231" i="1"/>
  <c r="D231" i="1"/>
  <c r="R230" i="1"/>
  <c r="K230" i="1"/>
  <c r="D230" i="1"/>
  <c r="R229" i="1"/>
  <c r="K229" i="1"/>
  <c r="D229" i="1"/>
  <c r="R228" i="1"/>
  <c r="K228" i="1"/>
  <c r="D228" i="1"/>
  <c r="R227" i="1"/>
  <c r="K227" i="1"/>
  <c r="D227" i="1"/>
  <c r="R226" i="1"/>
  <c r="K226" i="1"/>
  <c r="D226" i="1"/>
  <c r="R225" i="1"/>
  <c r="K225" i="1"/>
  <c r="D225" i="1"/>
  <c r="R224" i="1"/>
  <c r="K224" i="1"/>
  <c r="D224" i="1"/>
  <c r="R223" i="1"/>
  <c r="K223" i="1"/>
  <c r="D223" i="1"/>
  <c r="R222" i="1"/>
  <c r="K222" i="1"/>
  <c r="D222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20" i="1" l="1"/>
  <c r="S73" i="1" l="1"/>
  <c r="S71" i="1" l="1"/>
  <c r="S214" i="1" l="1"/>
  <c r="L214" i="1"/>
  <c r="S212" i="1" l="1"/>
  <c r="L211" i="1"/>
  <c r="L212" i="1"/>
  <c r="S67" i="1"/>
  <c r="S66" i="1"/>
  <c r="R67" i="1"/>
  <c r="L67" i="1"/>
  <c r="S210" i="1" l="1"/>
  <c r="L210" i="1"/>
  <c r="S65" i="1"/>
  <c r="L65" i="1"/>
  <c r="T221" i="1" l="1"/>
  <c r="S221" i="1"/>
  <c r="R221" i="1"/>
  <c r="R220" i="1"/>
  <c r="T219" i="1"/>
  <c r="S219" i="1"/>
  <c r="R219" i="1"/>
  <c r="T218" i="1"/>
  <c r="R218" i="1"/>
  <c r="T217" i="1"/>
  <c r="S217" i="1"/>
  <c r="R217" i="1"/>
  <c r="T216" i="1"/>
  <c r="R216" i="1"/>
  <c r="S215" i="1"/>
  <c r="R215" i="1"/>
  <c r="T214" i="1"/>
  <c r="R214" i="1"/>
  <c r="S213" i="1"/>
  <c r="R213" i="1"/>
  <c r="T212" i="1"/>
  <c r="R212" i="1"/>
  <c r="S211" i="1"/>
  <c r="R211" i="1"/>
  <c r="T210" i="1"/>
  <c r="R210" i="1"/>
  <c r="K221" i="1"/>
  <c r="K220" i="1"/>
  <c r="K219" i="1"/>
  <c r="K218" i="1"/>
  <c r="K217" i="1"/>
  <c r="K216" i="1"/>
  <c r="K215" i="1"/>
  <c r="K214" i="1"/>
  <c r="M213" i="1"/>
  <c r="L213" i="1"/>
  <c r="K213" i="1"/>
  <c r="M212" i="1"/>
  <c r="K212" i="1"/>
  <c r="M211" i="1"/>
  <c r="K211" i="1"/>
  <c r="M210" i="1"/>
  <c r="K210" i="1"/>
  <c r="F215" i="1"/>
  <c r="F213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E215" i="1"/>
  <c r="E211" i="1"/>
  <c r="E210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01" i="1" l="1"/>
  <c r="L201" i="1"/>
  <c r="K201" i="1"/>
  <c r="D201" i="1"/>
  <c r="T56" i="1"/>
  <c r="R56" i="1"/>
  <c r="M56" i="1"/>
  <c r="L56" i="1"/>
  <c r="K56" i="1"/>
  <c r="F56" i="1"/>
  <c r="D56" i="1"/>
  <c r="D55" i="1" l="1"/>
  <c r="D54" i="1"/>
  <c r="M209" i="1" l="1"/>
  <c r="M208" i="1"/>
  <c r="M207" i="1"/>
  <c r="M205" i="1"/>
  <c r="M204" i="1"/>
  <c r="K209" i="1"/>
  <c r="K208" i="1"/>
  <c r="K207" i="1"/>
  <c r="K206" i="1"/>
  <c r="K205" i="1"/>
  <c r="K204" i="1"/>
  <c r="K203" i="1"/>
  <c r="K202" i="1"/>
  <c r="K200" i="1"/>
  <c r="K199" i="1"/>
  <c r="K198" i="1"/>
  <c r="L209" i="1"/>
  <c r="L208" i="1"/>
  <c r="L207" i="1"/>
  <c r="L206" i="1"/>
  <c r="L205" i="1"/>
  <c r="L204" i="1"/>
  <c r="L203" i="1"/>
  <c r="L200" i="1"/>
  <c r="L199" i="1"/>
  <c r="L198" i="1"/>
  <c r="R209" i="1"/>
  <c r="R208" i="1"/>
  <c r="R207" i="1"/>
  <c r="R206" i="1"/>
  <c r="R205" i="1"/>
  <c r="R204" i="1"/>
  <c r="R203" i="1"/>
  <c r="R202" i="1"/>
  <c r="R200" i="1"/>
  <c r="R199" i="1"/>
  <c r="R198" i="1"/>
  <c r="T209" i="1"/>
  <c r="T207" i="1"/>
  <c r="T206" i="1"/>
  <c r="T202" i="1"/>
  <c r="S209" i="1"/>
  <c r="S207" i="1"/>
  <c r="S200" i="1"/>
  <c r="S199" i="1"/>
  <c r="S198" i="1"/>
  <c r="F209" i="1"/>
  <c r="D209" i="1"/>
  <c r="D208" i="1"/>
  <c r="D207" i="1"/>
  <c r="D206" i="1"/>
  <c r="D205" i="1"/>
  <c r="D204" i="1"/>
  <c r="D203" i="1"/>
  <c r="D202" i="1"/>
  <c r="D200" i="1"/>
  <c r="D199" i="1"/>
  <c r="D198" i="1"/>
  <c r="E209" i="1"/>
  <c r="E208" i="1"/>
  <c r="E205" i="1"/>
  <c r="E204" i="1"/>
  <c r="E202" i="1"/>
  <c r="E200" i="1"/>
  <c r="E199" i="1"/>
  <c r="E198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197" i="1" l="1"/>
  <c r="R196" i="1"/>
  <c r="R195" i="1"/>
  <c r="R194" i="1"/>
  <c r="R193" i="1"/>
  <c r="R192" i="1"/>
  <c r="R191" i="1"/>
  <c r="R190" i="1"/>
  <c r="R189" i="1"/>
  <c r="S188" i="1"/>
  <c r="R188" i="1"/>
  <c r="S187" i="1"/>
  <c r="R187" i="1"/>
  <c r="S186" i="1"/>
  <c r="R186" i="1"/>
  <c r="K197" i="1"/>
  <c r="K196" i="1"/>
  <c r="M195" i="1"/>
  <c r="K195" i="1"/>
  <c r="M194" i="1"/>
  <c r="K194" i="1"/>
  <c r="M193" i="1"/>
  <c r="L193" i="1"/>
  <c r="K193" i="1"/>
  <c r="K192" i="1"/>
  <c r="M191" i="1"/>
  <c r="L191" i="1"/>
  <c r="K191" i="1"/>
  <c r="M190" i="1"/>
  <c r="K190" i="1"/>
  <c r="M189" i="1"/>
  <c r="M188" i="1"/>
  <c r="K188" i="1"/>
  <c r="M187" i="1"/>
  <c r="L187" i="1"/>
  <c r="K187" i="1"/>
  <c r="L186" i="1"/>
  <c r="K186" i="1"/>
  <c r="F195" i="1"/>
  <c r="F192" i="1"/>
  <c r="F191" i="1"/>
  <c r="F190" i="1"/>
  <c r="E186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83" i="1" l="1"/>
  <c r="L182" i="1"/>
  <c r="L181" i="1"/>
  <c r="L179" i="1"/>
  <c r="L178" i="1"/>
  <c r="L176" i="1"/>
  <c r="L175" i="1"/>
  <c r="E178" i="1"/>
  <c r="E177" i="1"/>
  <c r="E176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85" i="1"/>
  <c r="R184" i="1"/>
  <c r="T183" i="1"/>
  <c r="R183" i="1"/>
  <c r="R182" i="1"/>
  <c r="T181" i="1"/>
  <c r="R181" i="1"/>
  <c r="R180" i="1"/>
  <c r="R179" i="1"/>
  <c r="R178" i="1"/>
  <c r="R177" i="1"/>
  <c r="R176" i="1"/>
  <c r="R175" i="1"/>
  <c r="S174" i="1"/>
  <c r="R174" i="1"/>
  <c r="K185" i="1"/>
  <c r="K184" i="1"/>
  <c r="K183" i="1"/>
  <c r="M182" i="1"/>
  <c r="K182" i="1"/>
  <c r="M181" i="1"/>
  <c r="K181" i="1"/>
  <c r="M180" i="1"/>
  <c r="K180" i="1"/>
  <c r="K179" i="1"/>
  <c r="M178" i="1"/>
  <c r="K178" i="1"/>
  <c r="K177" i="1"/>
  <c r="M176" i="1"/>
  <c r="K176" i="1"/>
  <c r="K175" i="1"/>
  <c r="L174" i="1"/>
  <c r="K174" i="1"/>
  <c r="E174" i="1"/>
  <c r="D185" i="1"/>
  <c r="D184" i="1"/>
  <c r="D183" i="1"/>
  <c r="D182" i="1"/>
  <c r="D180" i="1"/>
  <c r="D179" i="1"/>
  <c r="D178" i="1"/>
  <c r="D177" i="1"/>
  <c r="D176" i="1"/>
  <c r="D175" i="1"/>
  <c r="D174" i="1"/>
  <c r="E170" i="1" l="1"/>
  <c r="E169" i="1"/>
  <c r="E168" i="1"/>
  <c r="E167" i="1"/>
  <c r="E166" i="1"/>
  <c r="E165" i="1"/>
  <c r="E164" i="1"/>
  <c r="E163" i="1"/>
  <c r="E162" i="1"/>
  <c r="S170" i="1"/>
  <c r="S169" i="1"/>
  <c r="S168" i="1"/>
  <c r="S167" i="1"/>
  <c r="S166" i="1"/>
  <c r="S165" i="1"/>
  <c r="S164" i="1"/>
  <c r="S163" i="1"/>
  <c r="S162" i="1"/>
  <c r="L170" i="1"/>
  <c r="L169" i="1"/>
  <c r="L168" i="1"/>
  <c r="L167" i="1"/>
  <c r="L166" i="1"/>
  <c r="L165" i="1"/>
  <c r="L164" i="1"/>
  <c r="L163" i="1"/>
  <c r="T170" i="1"/>
  <c r="T169" i="1"/>
  <c r="T168" i="1"/>
  <c r="T167" i="1"/>
  <c r="T166" i="1"/>
  <c r="M170" i="1"/>
  <c r="M169" i="1"/>
  <c r="M168" i="1"/>
  <c r="M167" i="1"/>
  <c r="M166" i="1"/>
  <c r="F170" i="1"/>
  <c r="F169" i="1"/>
  <c r="F168" i="1"/>
  <c r="F167" i="1"/>
  <c r="F166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70" i="1"/>
  <c r="R169" i="1"/>
  <c r="R168" i="1"/>
  <c r="R167" i="1"/>
  <c r="R166" i="1"/>
  <c r="R165" i="1"/>
  <c r="R164" i="1"/>
  <c r="R163" i="1"/>
  <c r="R162" i="1"/>
  <c r="K170" i="1"/>
  <c r="K169" i="1"/>
  <c r="K168" i="1"/>
  <c r="K167" i="1"/>
  <c r="K166" i="1"/>
  <c r="K165" i="1"/>
  <c r="K164" i="1"/>
  <c r="K163" i="1"/>
  <c r="D170" i="1"/>
  <c r="D169" i="1"/>
  <c r="D168" i="1"/>
  <c r="D167" i="1"/>
  <c r="D166" i="1"/>
  <c r="D165" i="1"/>
  <c r="T26" i="1" l="1"/>
  <c r="R173" i="1" l="1"/>
  <c r="S172" i="1"/>
  <c r="R172" i="1"/>
  <c r="T171" i="1"/>
  <c r="S171" i="1"/>
  <c r="R171" i="1"/>
  <c r="M173" i="1"/>
  <c r="L173" i="1"/>
  <c r="K173" i="1"/>
  <c r="L172" i="1"/>
  <c r="K172" i="1"/>
  <c r="M171" i="1"/>
  <c r="L171" i="1"/>
  <c r="K171" i="1"/>
  <c r="L162" i="1"/>
  <c r="K162" i="1"/>
  <c r="E172" i="1"/>
  <c r="E171" i="1"/>
  <c r="D164" i="1"/>
  <c r="D163" i="1"/>
  <c r="D162" i="1"/>
  <c r="D173" i="1"/>
  <c r="F172" i="1"/>
  <c r="D172" i="1"/>
  <c r="F171" i="1"/>
  <c r="D171" i="1"/>
  <c r="O162" i="1"/>
  <c r="H162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54" i="1"/>
  <c r="O154" i="1"/>
  <c r="D155" i="1"/>
  <c r="K155" i="1"/>
  <c r="R155" i="1"/>
  <c r="D156" i="1"/>
  <c r="K156" i="1"/>
  <c r="R156" i="1"/>
  <c r="R157" i="1" l="1"/>
  <c r="R158" i="1" l="1"/>
  <c r="R159" i="1"/>
  <c r="R160" i="1"/>
  <c r="R161" i="1"/>
  <c r="K157" i="1"/>
  <c r="K158" i="1"/>
  <c r="K159" i="1"/>
  <c r="K160" i="1"/>
  <c r="K161" i="1"/>
  <c r="D157" i="1"/>
  <c r="D158" i="1"/>
  <c r="D159" i="1"/>
  <c r="D160" i="1"/>
  <c r="D161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<sst xmlns="http://schemas.openxmlformats.org/spreadsheetml/2006/main" count="1735" uniqueCount="670">
  <si>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</si>
  <si>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</si>
  <si>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</si>
  <si>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</si>
  <si>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</si>
  <si>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</si>
  <si>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</si>
  <si>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</si>
  <si>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</si>
  <si>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</si>
  <si>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</si>
  <si>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</si>
  <si>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</si>
  <si>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</si>
  <si>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</si>
  <si>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</si>
  <si>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</si>
  <si>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</si>
  <si>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</si>
  <si>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</si>
  <si>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</si>
  <si>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</si>
  <si>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</si>
  <si>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</si>
  <si>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</si>
  <si>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</si>
  <si>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</si>
  <si>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</si>
  <si>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</si>
  <si>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</si>
  <si>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</si>
  <si>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</si>
  <si>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</si>
  <si>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</si>
  <si>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</si>
  <si>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</si>
  <si>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</si>
  <si>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</si>
  <si>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</si>
  <si>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</si>
  <si>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</si>
  <si>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</si>
  <si>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</si>
  <si>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</si>
  <si>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</si>
  <si>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</si>
  <si>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</si>
  <si>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</si>
  <si>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</si>
  <si>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</si>
  <si>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</si>
  <si>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</si>
  <si>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</si>
  <si>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</si>
  <si>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</si>
  <si>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</si>
  <si>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</si>
  <si>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</si>
  <si>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</si>
  <si>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</si>
  <si>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</si>
  <si>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</si>
  <si>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</si>
  <si>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</si>
  <si>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</si>
  <si>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</si>
  <si>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</si>
  <si>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</si>
  <si>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</si>
  <si>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</si>
  <si>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</si>
  <si>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</si>
  <si>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</si>
  <si>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</si>
  <si>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</si>
  <si>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</si>
  <si>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</si>
  <si>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</si>
  <si>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</si>
  <si>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</si>
  <si>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</si>
  <si>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</si>
  <si>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</si>
  <si>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</si>
  <si>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</si>
  <si>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</si>
  <si>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</si>
  <si>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</si>
  <si>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</si>
  <si>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</si>
  <si>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</si>
  <si>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</si>
  <si>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</si>
  <si>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</si>
  <si>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</si>
  <si>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</si>
  <si>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</si>
  <si>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</si>
  <si>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</si>
  <si>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</si>
  <si>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</si>
  <si>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</si>
  <si>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</si>
  <si>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</si>
  <si>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</si>
  <si>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</si>
  <si>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</si>
  <si>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</si>
  <si>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</si>
  <si>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</si>
  <si>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</si>
  <si>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</si>
  <si>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</si>
  <si>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</si>
  <si>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</si>
  <si>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</si>
  <si>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</si>
  <si>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</si>
  <si>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</si>
  <si>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</si>
  <si>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</si>
  <si>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</si>
  <si>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</si>
  <si>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</si>
  <si>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</si>
  <si>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</si>
  <si>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</si>
  <si>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</si>
  <si>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</si>
  <si>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</si>
  <si>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</si>
  <si>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</si>
  <si>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</si>
  <si>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</si>
  <si>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</si>
  <si>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</si>
  <si>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</si>
  <si>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</si>
  <si>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</si>
  <si>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</si>
  <si>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</si>
  <si>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</si>
  <si>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</si>
  <si>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</si>
  <si>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</si>
  <si>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</si>
  <si>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</si>
  <si>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</si>
  <si>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</si>
  <si>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</si>
  <si>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</si>
  <si>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</si>
  <si>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</si>
  <si>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</si>
  <si>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</si>
  <si>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</si>
  <si>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</si>
  <si>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</si>
  <si>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</si>
  <si>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</si>
  <si>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</si>
  <si>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</si>
  <si>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</si>
  <si>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</si>
  <si>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</si>
  <si>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</si>
  <si>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</si>
  <si>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</si>
  <si>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</si>
  <si>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</si>
  <si>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</si>
  <si>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</si>
  <si>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</si>
  <si>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</si>
  <si>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</si>
  <si>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</si>
  <si>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</si>
  <si>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</si>
  <si>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</si>
  <si>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</si>
  <si>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</si>
  <si>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</si>
  <si>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</si>
  <si>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</si>
  <si>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</si>
  <si>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</si>
  <si>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</si>
  <si>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</si>
  <si>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</si>
  <si>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</si>
  <si>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</si>
  <si>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</si>
  <si>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</si>
  <si>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</si>
  <si>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</si>
  <si>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</si>
  <si>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</si>
  <si>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</si>
  <si>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</si>
  <si>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</si>
  <si>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</si>
  <si>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</si>
  <si>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</si>
  <si>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</si>
  <si>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</si>
  <si>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</si>
  <si>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</si>
  <si>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</si>
  <si>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</si>
  <si>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</si>
  <si>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</si>
  <si>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</si>
  <si>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</si>
  <si>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</si>
  <si>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</si>
  <si>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</si>
  <si>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</si>
  <si>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</si>
  <si>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</si>
  <si>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</si>
  <si>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</si>
  <si>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</si>
  <si>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</si>
  <si>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</si>
  <si>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</si>
  <si>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</si>
  <si>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</si>
  <si>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</si>
  <si>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</si>
  <si>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</si>
  <si>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</si>
  <si>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</si>
  <si>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</si>
  <si>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</si>
  <si>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</si>
  <si>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</si>
  <si>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</si>
  <si>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</si>
  <si>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</si>
  <si>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</si>
  <si>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</si>
  <si>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</si>
  <si>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</si>
  <si>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</si>
  <si>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</si>
  <si>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</si>
  <si>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</si>
  <si>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</si>
  <si>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</si>
  <si>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</si>
  <si>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</si>
  <si>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</si>
  <si>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</si>
  <si>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</si>
  <si>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</si>
  <si>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</si>
  <si>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</si>
  <si>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</si>
  <si>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</si>
  <si>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</si>
  <si>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</si>
  <si>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</si>
  <si>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</si>
  <si>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</si>
  <si>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</si>
  <si>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</si>
  <si>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</si>
  <si>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</si>
  <si>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</si>
  <si>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</si>
  <si>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</si>
  <si>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</si>
  <si>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</si>
  <si>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</si>
  <si>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</si>
  <si>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</si>
  <si>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</si>
  <si>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</si>
  <si>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</si>
  <si>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</si>
  <si>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</si>
  <si>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</si>
  <si>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</si>
  <si>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</si>
  <si>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</si>
  <si>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</si>
  <si>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</si>
  <si>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</si>
  <si>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</si>
  <si>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</si>
  <si>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</si>
  <si>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</si>
  <si>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</si>
  <si>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</si>
  <si>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</si>
  <si>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</si>
  <si>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</si>
  <si>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</si>
  <si>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</si>
  <si>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</si>
  <si>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</si>
  <si>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</si>
  <si>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</si>
  <si>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</si>
  <si>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</si>
  <si>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</si>
  <si>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</si>
  <si>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</si>
  <si>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</si>
  <si>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</si>
  <si>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</si>
  <si>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</si>
  <si>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</si>
  <si>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</si>
  <si>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</si>
  <si>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</si>
  <si>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</si>
  <si>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</si>
  <si>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</si>
  <si>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</si>
  <si>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</si>
  <si>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</si>
  <si>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</si>
  <si>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</si>
  <si>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</si>
  <si>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</si>
  <si>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</si>
  <si>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</si>
  <si>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</si>
  <si>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</si>
  <si>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</si>
  <si>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</si>
  <si>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</si>
  <si>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</si>
  <si>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</si>
  <si>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</si>
  <si>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</si>
  <si>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</si>
  <si>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</si>
  <si>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</si>
  <si>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</si>
  <si>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</si>
  <si>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</si>
  <si>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</si>
  <si>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</si>
  <si>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</si>
  <si>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</si>
  <si>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</si>
  <si>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</si>
  <si>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</si>
  <si>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</si>
  <si>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</si>
  <si>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</si>
  <si>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</si>
  <si>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</si>
  <si>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</si>
  <si>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</si>
  <si>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</si>
  <si>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</si>
  <si>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</si>
  <si>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</si>
  <si>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</si>
  <si>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</si>
  <si>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</si>
  <si>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</si>
  <si>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</si>
  <si>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</si>
  <si>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</si>
  <si>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</si>
  <si>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</si>
  <si>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</si>
  <si>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</si>
  <si>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</si>
  <si>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</si>
  <si>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</si>
  <si>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</si>
  <si>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</si>
  <si>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</si>
  <si>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</si>
  <si>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</si>
  <si>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</si>
  <si>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</si>
  <si>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</si>
  <si>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</si>
  <si>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</si>
  <si>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</si>
  <si>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</si>
  <si>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</si>
  <si>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</si>
  <si>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</si>
  <si>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</si>
  <si>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</si>
  <si>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</si>
  <si>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</si>
  <si>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</si>
  <si>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</si>
  <si>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</si>
  <si>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</si>
  <si>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</si>
  <si>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</si>
  <si>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</si>
  <si>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</si>
  <si>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</si>
  <si>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</si>
  <si>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</si>
  <si>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</si>
  <si>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</si>
  <si>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</si>
  <si>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</si>
  <si>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</si>
  <si>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</si>
  <si>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</si>
  <si>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</si>
  <si>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</si>
  <si>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</si>
  <si>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</si>
  <si>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</si>
  <si>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</si>
  <si>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</si>
  <si>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</si>
  <si>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</si>
  <si>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</si>
  <si>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</si>
  <si>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</si>
  <si>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</si>
  <si>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</si>
  <si>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</si>
  <si>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</si>
  <si>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</si>
  <si>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</si>
  <si>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</si>
  <si>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</si>
  <si>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</si>
  <si>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</si>
  <si>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</si>
  <si>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</si>
  <si>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</si>
  <si>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</si>
  <si>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</si>
  <si>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</si>
  <si>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</si>
  <si>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</si>
  <si>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</si>
  <si>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</si>
  <si>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</si>
  <si>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</si>
  <si>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</si>
  <si>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</si>
  <si>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</si>
  <si>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</si>
  <si>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</si>
  <si>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</si>
  <si>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</si>
  <si>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</si>
  <si>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</si>
  <si>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</si>
  <si>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</si>
  <si>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</si>
  <si>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</si>
  <si>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</si>
  <si>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</si>
  <si>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</si>
  <si>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</si>
  <si>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</si>
  <si>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</si>
  <si>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</si>
  <si>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</si>
  <si>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</si>
  <si>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</si>
  <si>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</si>
  <si>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</si>
  <si>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</si>
  <si>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</si>
  <si>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</si>
  <si>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</si>
  <si>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</si>
  <si>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</si>
  <si>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</si>
  <si>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</si>
  <si>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</si>
  <si>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</si>
  <si>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</si>
  <si>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</si>
  <si>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</si>
  <si>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</si>
  <si>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</si>
  <si>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</si>
  <si>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</si>
  <si>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</si>
  <si>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</si>
  <si>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</si>
  <si>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</si>
  <si>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</si>
  <si>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</si>
  <si>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</si>
  <si>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</si>
  <si>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</si>
  <si>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</si>
  <si>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</si>
  <si>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</si>
  <si>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</si>
  <si>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</si>
  <si>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</si>
  <si>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</si>
  <si>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</si>
  <si>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</si>
  <si>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</si>
  <si>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</si>
  <si>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</si>
  <si>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</si>
  <si>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</si>
  <si>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</si>
  <si>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</si>
  <si>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</si>
  <si>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</si>
  <si>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</si>
  <si>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</si>
  <si>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</si>
  <si>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</si>
  <si>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</si>
  <si>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</si>
  <si>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</si>
  <si>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</si>
  <si>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</si>
  <si>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</si>
  <si>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</si>
  <si>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</si>
  <si>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</si>
  <si>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</si>
  <si>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</si>
  <si>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</si>
  <si>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</si>
  <si>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</si>
  <si>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</si>
  <si>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</si>
  <si>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</si>
  <si>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</si>
  <si>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</si>
  <si>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</si>
  <si>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</si>
  <si>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</si>
  <si>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</si>
  <si>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</si>
  <si>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</si>
  <si>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</si>
  <si>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</si>
  <si>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</si>
  <si>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</si>
  <si>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</si>
  <si>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</si>
  <si>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</si>
  <si>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</si>
  <si>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</si>
  <si>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</si>
  <si>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</si>
  <si>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</si>
  <si>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</si>
  <si>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</si>
  <si>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</si>
  <si>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</si>
  <si>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</si>
  <si>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</si>
  <si>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</si>
  <si>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</si>
  <si>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</si>
  <si>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</si>
  <si>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</si>
  <si>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</si>
  <si>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</si>
  <si>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</si>
  <si>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</si>
  <si>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</si>
  <si>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</si>
  <si>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</si>
  <si>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</si>
  <si>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</si>
  <si>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</si>
  <si>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</si>
  <si>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</si>
  <si>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</si>
  <si>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</si>
  <si>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</si>
  <si>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</si>
  <si>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</si>
  <si>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</si>
  <si>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</si>
  <si>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</si>
  <si>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</si>
  <si>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</si>
  <si>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</si>
  <si>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</si>
  <si>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</si>
  <si>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</si>
  <si>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</si>
  <si>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</si>
  <si>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</si>
  <si>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</si>
  <si>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</si>
  <si>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</si>
  <si>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</si>
  <si>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</si>
  <si>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</si>
  <si>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</si>
  <si>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</si>
  <si>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</si>
  <si>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</si>
  <si>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</si>
  <si>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</si>
  <si>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</si>
  <si>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</si>
  <si>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</si>
  <si>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</si>
  <si>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</si>
  <si>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</si>
  <si>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</si>
  <si>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</si>
  <si>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</si>
  <si>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</si>
  <si>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</si>
  <si>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</si>
  <si>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</si>
  <si>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</si>
  <si>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</si>
  <si>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</si>
  <si>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</si>
  <si>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</si>
  <si>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</si>
  <si>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</si>
  <si>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</si>
  <si>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</si>
  <si>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</si>
  <si>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</si>
  <si>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</si>
  <si>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</si>
  <si>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</si>
  <si>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</si>
  <si>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</si>
  <si>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</si>
  <si>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</si>
  <si>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</si>
  <si>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</si>
  <si>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</si>
  <si>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</si>
  <si>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</si>
  <si>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</si>
  <si>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</si>
  <si>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</si>
  <si>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</si>
  <si>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</si>
  <si>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</si>
  <si>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</si>
  <si>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</si>
  <si>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</si>
  <si>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</si>
  <si>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</si>
  <si>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</si>
  <si>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</si>
  <si>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</si>
  <si>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</si>
  <si>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</si>
  <si>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</si>
  <si>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</si>
  <si>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</si>
  <si>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</si>
  <si>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</si>
  <si>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</si>
  <si>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>3,92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</si>
  <si>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 xml:space="preserve"> (1)</t>
    </r>
  </si>
  <si>
    <r>
      <t>4,52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</si>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</sst>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01"/>
  <sheetViews>
    <sheetView showGridLines="0" tabSelected="1" topLeftCell="A279" zoomScale="120" zoomScaleNormal="120" workbookViewId="0">
      <selection activeCell="L298" sqref="L298"/>
    </sheetView>
  </sheetViews>
  <sheetFormatPr defaultColWidth="11.42578125" defaultRowHeight="11.25" x14ac:dyDescent="0.2"/>
  <cols>
    <col min="1" max="1" width="4.7109375" style="16" customWidth="1"/>
    <col min="2" max="2" width="4.28515625" style="31" customWidth="1"/>
    <col min="3" max="3" width="7.7109375" style="2" customWidth="1"/>
    <col min="4" max="4" width="5.7109375" style="2" customWidth="1"/>
    <col min="5" max="5" width="5.85546875" style="2" customWidth="1"/>
    <col min="6" max="6" width="10.5703125" style="2" bestFit="1" customWidth="1"/>
    <col min="7" max="7" width="1.7109375" style="2" customWidth="1"/>
    <col min="8" max="8" width="4.7109375" style="16" customWidth="1"/>
    <col min="9" max="9" width="4.28515625" style="31" customWidth="1"/>
    <col min="10" max="10" width="7.7109375" style="2" customWidth="1"/>
    <col min="11" max="11" width="5.7109375" style="2" customWidth="1"/>
    <col min="12" max="12" width="5.85546875" style="2" customWidth="1"/>
    <col min="13" max="13" width="8" style="2" bestFit="1" customWidth="1"/>
    <col min="14" max="14" width="1.7109375" style="2" customWidth="1"/>
    <col min="15" max="15" width="4.7109375" style="16" customWidth="1"/>
    <col min="16" max="16" width="4.28515625" style="31" customWidth="1"/>
    <col min="17" max="17" width="7.7109375" style="2" customWidth="1"/>
    <col min="18" max="18" width="5.7109375" style="2" customWidth="1"/>
    <col min="19" max="19" width="5.85546875" style="2" customWidth="1"/>
    <col min="20" max="20" width="8" style="2" bestFit="1" customWidth="1"/>
    <col min="21" max="21" width="6.7109375" style="2" customWidth="1"/>
    <col min="22" max="16384" width="11.42578125" style="2"/>
  </cols>
  <sheetData>
    <row r="1" spans="1:21" ht="15.75" x14ac:dyDescent="0.25">
      <c r="A1" s="58" t="s">
        <v>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1"/>
    </row>
    <row r="2" spans="1:21" ht="12.75" x14ac:dyDescent="0.2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1"/>
    </row>
    <row r="3" spans="1:21" ht="12.75" x14ac:dyDescent="0.2">
      <c r="A3" s="61" t="s">
        <v>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1"/>
    </row>
    <row r="4" spans="1:21" ht="12" x14ac:dyDescent="0.2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">
      <c r="A5" s="56" t="s">
        <v>24</v>
      </c>
      <c r="B5" s="57"/>
      <c r="C5" s="57"/>
      <c r="D5" s="57"/>
      <c r="E5" s="57"/>
      <c r="F5" s="57"/>
      <c r="G5" s="36"/>
      <c r="H5" s="54" t="s">
        <v>18</v>
      </c>
      <c r="I5" s="54"/>
      <c r="J5" s="54"/>
      <c r="K5" s="54"/>
      <c r="L5" s="54"/>
      <c r="M5" s="54"/>
      <c r="N5" s="37"/>
      <c r="O5" s="60" t="s">
        <v>25</v>
      </c>
      <c r="P5" s="54"/>
      <c r="Q5" s="54"/>
      <c r="R5" s="54"/>
      <c r="S5" s="54"/>
      <c r="T5" s="54"/>
    </row>
    <row r="6" spans="1:21" ht="11.25" customHeight="1" x14ac:dyDescent="0.2">
      <c r="A6" s="19" t="s">
        <v>0</v>
      </c>
      <c r="B6" s="20"/>
      <c r="C6" s="50" t="s">
        <v>12</v>
      </c>
      <c r="D6" s="51" t="s">
        <v>13</v>
      </c>
      <c r="E6" s="51"/>
      <c r="F6" s="52"/>
      <c r="G6" s="3"/>
      <c r="H6" s="19" t="s">
        <v>0</v>
      </c>
      <c r="I6" s="20"/>
      <c r="J6" s="50" t="s">
        <v>12</v>
      </c>
      <c r="K6" s="51" t="s">
        <v>13</v>
      </c>
      <c r="L6" s="51"/>
      <c r="M6" s="52"/>
      <c r="N6" s="3"/>
      <c r="O6" s="19" t="s">
        <v>0</v>
      </c>
      <c r="P6" s="20"/>
      <c r="Q6" s="50" t="s">
        <v>12</v>
      </c>
      <c r="R6" s="51" t="s">
        <v>13</v>
      </c>
      <c r="S6" s="51"/>
      <c r="T6" s="52"/>
    </row>
    <row r="7" spans="1:21" x14ac:dyDescent="0.2">
      <c r="A7" s="23" t="s">
        <v>1</v>
      </c>
      <c r="B7" s="24"/>
      <c r="C7" s="50"/>
      <c r="D7" s="50" t="s">
        <v>14</v>
      </c>
      <c r="E7" s="50" t="s">
        <v>15</v>
      </c>
      <c r="F7" s="53"/>
      <c r="G7" s="3"/>
      <c r="H7" s="23" t="s">
        <v>1</v>
      </c>
      <c r="I7" s="24"/>
      <c r="J7" s="50"/>
      <c r="K7" s="50" t="s">
        <v>14</v>
      </c>
      <c r="L7" s="50" t="s">
        <v>15</v>
      </c>
      <c r="M7" s="53"/>
      <c r="N7" s="4"/>
      <c r="O7" s="23" t="s">
        <v>1</v>
      </c>
      <c r="P7" s="24"/>
      <c r="Q7" s="50"/>
      <c r="R7" s="50" t="s">
        <v>14</v>
      </c>
      <c r="S7" s="50" t="s">
        <v>15</v>
      </c>
      <c r="T7" s="53"/>
    </row>
    <row r="8" spans="1:21" x14ac:dyDescent="0.2">
      <c r="A8" s="25" t="s">
        <v>2</v>
      </c>
      <c r="B8" s="26"/>
      <c r="C8" s="50"/>
      <c r="D8" s="50"/>
      <c r="E8" s="21" t="s">
        <v>16</v>
      </c>
      <c r="F8" s="22" t="s">
        <v>17</v>
      </c>
      <c r="G8" s="4"/>
      <c r="H8" s="25" t="s">
        <v>2</v>
      </c>
      <c r="I8" s="26"/>
      <c r="J8" s="50"/>
      <c r="K8" s="50"/>
      <c r="L8" s="21" t="s">
        <v>16</v>
      </c>
      <c r="M8" s="22" t="s">
        <v>17</v>
      </c>
      <c r="N8" s="4"/>
      <c r="O8" s="25" t="s">
        <v>2</v>
      </c>
      <c r="P8" s="26"/>
      <c r="Q8" s="50"/>
      <c r="R8" s="50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:L148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48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customHeight="1" x14ac:dyDescent="0.2">
      <c r="A147" s="45"/>
      <c r="B147" s="28" t="s">
        <v>9</v>
      </c>
      <c r="C147" s="7">
        <v>1786.82</v>
      </c>
      <c r="D147" s="5">
        <f t="shared" si="93"/>
        <v>0.24179387492917481</v>
      </c>
      <c r="E147" s="5" t="s">
        <v>280</v>
      </c>
      <c r="F147" s="5" t="s">
        <v>375</v>
      </c>
      <c r="G147" s="5"/>
      <c r="H147" s="45"/>
      <c r="I147" s="28" t="s">
        <v>9</v>
      </c>
      <c r="J147" s="7">
        <v>1795.33</v>
      </c>
      <c r="K147" s="5">
        <f t="shared" si="95"/>
        <v>0.10426772830172126</v>
      </c>
      <c r="L147" s="5" t="s">
        <v>606</v>
      </c>
      <c r="M147" s="5" t="s">
        <v>665</v>
      </c>
      <c r="N147" s="5"/>
      <c r="O147" s="45"/>
      <c r="P147" s="28" t="s">
        <v>9</v>
      </c>
      <c r="Q147" s="7">
        <v>1661.51</v>
      </c>
      <c r="R147" s="5">
        <f t="shared" si="97"/>
        <v>0.22499969839182565</v>
      </c>
      <c r="S147" s="5" t="s">
        <v>666</v>
      </c>
      <c r="T147" s="5" t="s">
        <v>667</v>
      </c>
    </row>
    <row r="148" spans="1:20" ht="12.75" hidden="1" customHeight="1" x14ac:dyDescent="0.2">
      <c r="A148" s="44"/>
      <c r="B148" s="28" t="s">
        <v>10</v>
      </c>
      <c r="C148" s="7"/>
      <c r="D148" s="5">
        <f t="shared" si="93"/>
        <v>-100</v>
      </c>
      <c r="E148" s="5">
        <f>((C148/C$136)-1)*100</f>
        <v>-100</v>
      </c>
      <c r="F148" s="5">
        <f t="shared" si="99"/>
        <v>-100</v>
      </c>
      <c r="G148" s="5"/>
      <c r="H148" s="44"/>
      <c r="I148" s="28" t="s">
        <v>10</v>
      </c>
      <c r="J148" s="7"/>
      <c r="K148" s="5">
        <f t="shared" si="95"/>
        <v>-100</v>
      </c>
      <c r="L148" s="5">
        <f t="shared" si="96"/>
        <v>-100</v>
      </c>
      <c r="M148" s="5">
        <f t="shared" ref="M147:M148" si="101">((J148/J136)-1)*100</f>
        <v>-100</v>
      </c>
      <c r="N148" s="5"/>
      <c r="O148" s="44"/>
      <c r="P148" s="28" t="s">
        <v>10</v>
      </c>
      <c r="Q148" s="7"/>
      <c r="R148" s="5">
        <f t="shared" si="97"/>
        <v>-100</v>
      </c>
      <c r="S148" s="5">
        <f t="shared" ref="S147:S148" si="102">((Q148/Q$136)-1)*100</f>
        <v>-100</v>
      </c>
      <c r="T148" s="5">
        <f t="shared" ref="T147:T148" si="103">((Q148/Q136)-1)*100</f>
        <v>-100</v>
      </c>
    </row>
    <row r="149" spans="1:20" ht="11.25" customHeight="1" x14ac:dyDescent="0.2">
      <c r="A149" s="13"/>
      <c r="B149" s="29"/>
      <c r="C149" s="8"/>
      <c r="D149" s="9"/>
      <c r="E149" s="9"/>
      <c r="F149" s="9"/>
      <c r="G149" s="5"/>
      <c r="H149" s="13"/>
      <c r="I149" s="29"/>
      <c r="J149" s="8"/>
      <c r="K149" s="9"/>
      <c r="L149" s="9"/>
      <c r="M149" s="9"/>
      <c r="N149" s="5"/>
      <c r="O149" s="13"/>
      <c r="P149" s="29"/>
      <c r="Q149" s="8"/>
      <c r="R149" s="9"/>
      <c r="S149" s="9"/>
      <c r="T149" s="9"/>
    </row>
    <row r="150" spans="1:20" ht="11.25" customHeight="1" x14ac:dyDescent="0.2">
      <c r="A150" s="54" t="s">
        <v>19</v>
      </c>
      <c r="B150" s="54"/>
      <c r="C150" s="54"/>
      <c r="D150" s="54"/>
      <c r="E150" s="54"/>
      <c r="F150" s="54"/>
      <c r="G150" s="36"/>
      <c r="H150" s="54" t="s">
        <v>20</v>
      </c>
      <c r="I150" s="54"/>
      <c r="J150" s="54"/>
      <c r="K150" s="54"/>
      <c r="L150" s="54"/>
      <c r="M150" s="54"/>
      <c r="N150" s="37"/>
      <c r="O150" s="54" t="s">
        <v>21</v>
      </c>
      <c r="P150" s="54"/>
      <c r="Q150" s="54"/>
      <c r="R150" s="54"/>
      <c r="S150" s="54"/>
      <c r="T150" s="54"/>
    </row>
    <row r="151" spans="1:20" x14ac:dyDescent="0.2">
      <c r="A151" s="19" t="s">
        <v>0</v>
      </c>
      <c r="B151" s="20"/>
      <c r="C151" s="50" t="s">
        <v>12</v>
      </c>
      <c r="D151" s="51" t="s">
        <v>13</v>
      </c>
      <c r="E151" s="51"/>
      <c r="F151" s="52"/>
      <c r="G151" s="3"/>
      <c r="H151" s="19" t="s">
        <v>0</v>
      </c>
      <c r="I151" s="20"/>
      <c r="J151" s="55" t="s">
        <v>12</v>
      </c>
      <c r="K151" s="51" t="s">
        <v>13</v>
      </c>
      <c r="L151" s="51"/>
      <c r="M151" s="52"/>
      <c r="N151" s="3"/>
      <c r="O151" s="19" t="s">
        <v>0</v>
      </c>
      <c r="P151" s="20"/>
      <c r="Q151" s="50" t="s">
        <v>12</v>
      </c>
      <c r="R151" s="51" t="s">
        <v>13</v>
      </c>
      <c r="S151" s="51"/>
      <c r="T151" s="52"/>
    </row>
    <row r="152" spans="1:20" ht="11.25" customHeight="1" x14ac:dyDescent="0.2">
      <c r="A152" s="23" t="s">
        <v>1</v>
      </c>
      <c r="B152" s="24"/>
      <c r="C152" s="50"/>
      <c r="D152" s="50" t="s">
        <v>14</v>
      </c>
      <c r="E152" s="50" t="s">
        <v>15</v>
      </c>
      <c r="F152" s="53"/>
      <c r="G152" s="3"/>
      <c r="H152" s="23" t="s">
        <v>1</v>
      </c>
      <c r="I152" s="24"/>
      <c r="J152" s="55"/>
      <c r="K152" s="50" t="s">
        <v>14</v>
      </c>
      <c r="L152" s="50" t="s">
        <v>15</v>
      </c>
      <c r="M152" s="53"/>
      <c r="N152" s="4"/>
      <c r="O152" s="23" t="s">
        <v>1</v>
      </c>
      <c r="P152" s="24"/>
      <c r="Q152" s="50"/>
      <c r="R152" s="50" t="s">
        <v>14</v>
      </c>
      <c r="S152" s="50" t="s">
        <v>15</v>
      </c>
      <c r="T152" s="53"/>
    </row>
    <row r="153" spans="1:20" ht="11.25" customHeight="1" x14ac:dyDescent="0.2">
      <c r="A153" s="25" t="s">
        <v>2</v>
      </c>
      <c r="B153" s="26"/>
      <c r="C153" s="50"/>
      <c r="D153" s="50"/>
      <c r="E153" s="21" t="s">
        <v>16</v>
      </c>
      <c r="F153" s="22" t="s">
        <v>17</v>
      </c>
      <c r="G153" s="4"/>
      <c r="H153" s="25" t="s">
        <v>2</v>
      </c>
      <c r="I153" s="26"/>
      <c r="J153" s="55"/>
      <c r="K153" s="50"/>
      <c r="L153" s="21" t="s">
        <v>16</v>
      </c>
      <c r="M153" s="22" t="s">
        <v>17</v>
      </c>
      <c r="N153" s="4"/>
      <c r="O153" s="25" t="s">
        <v>2</v>
      </c>
      <c r="P153" s="26"/>
      <c r="Q153" s="50"/>
      <c r="R153" s="50"/>
      <c r="S153" s="21" t="s">
        <v>16</v>
      </c>
      <c r="T153" s="22" t="s">
        <v>17</v>
      </c>
    </row>
    <row r="154" spans="1:20" x14ac:dyDescent="0.2">
      <c r="A154" s="32">
        <v>2013</v>
      </c>
      <c r="B154" s="29" t="s">
        <v>3</v>
      </c>
      <c r="C154" s="8">
        <v>833.07</v>
      </c>
      <c r="D154" s="9">
        <v>-5.6</v>
      </c>
      <c r="E154" s="9">
        <v>-4.58</v>
      </c>
      <c r="F154" s="9">
        <v>-0.37</v>
      </c>
      <c r="G154" s="5"/>
      <c r="H154" s="32">
        <f>A154</f>
        <v>2013</v>
      </c>
      <c r="I154" s="29" t="s">
        <v>3</v>
      </c>
      <c r="J154" s="8">
        <v>864.41</v>
      </c>
      <c r="K154" s="9">
        <v>-4.87</v>
      </c>
      <c r="L154" s="9">
        <v>-2.5</v>
      </c>
      <c r="M154" s="9">
        <v>-1.26</v>
      </c>
      <c r="N154" s="5"/>
      <c r="O154" s="32">
        <f>A154</f>
        <v>2013</v>
      </c>
      <c r="P154" s="29" t="s">
        <v>3</v>
      </c>
      <c r="Q154" s="8">
        <v>833.81</v>
      </c>
      <c r="R154" s="9">
        <v>-5.12</v>
      </c>
      <c r="S154" s="9">
        <v>-3.9</v>
      </c>
      <c r="T154" s="9">
        <v>1.89</v>
      </c>
    </row>
    <row r="155" spans="1:20" x14ac:dyDescent="0.2">
      <c r="A155" s="33"/>
      <c r="B155" s="28" t="s">
        <v>4</v>
      </c>
      <c r="C155" s="7">
        <v>886.83</v>
      </c>
      <c r="D155" s="5">
        <f>((C155/C154)-1)*100</f>
        <v>6.4532392235946645</v>
      </c>
      <c r="E155" s="5">
        <v>1.5783746635358975</v>
      </c>
      <c r="F155" s="5">
        <v>5.7562965082999629</v>
      </c>
      <c r="G155" s="5"/>
      <c r="H155" s="33"/>
      <c r="I155" s="28" t="s">
        <v>4</v>
      </c>
      <c r="J155" s="7">
        <v>939.23</v>
      </c>
      <c r="K155" s="5">
        <f>((J155/J154)-1)*100</f>
        <v>8.6556148124154131</v>
      </c>
      <c r="L155" s="5">
        <v>5.9385503846240528</v>
      </c>
      <c r="M155" s="5">
        <v>6.9969583395040003</v>
      </c>
      <c r="N155" s="5"/>
      <c r="O155" s="33"/>
      <c r="P155" s="28" t="s">
        <v>4</v>
      </c>
      <c r="Q155" s="7">
        <v>906.77</v>
      </c>
      <c r="R155" s="5">
        <f>((Q155/Q154)-1)*100</f>
        <v>8.7501948885237759</v>
      </c>
      <c r="S155" s="5">
        <v>4.5123441137825182</v>
      </c>
      <c r="T155" s="5">
        <v>8.8441825012903763</v>
      </c>
    </row>
    <row r="156" spans="1:20" x14ac:dyDescent="0.2">
      <c r="A156" s="33"/>
      <c r="B156" s="28" t="s">
        <v>5</v>
      </c>
      <c r="C156" s="7">
        <v>833.78</v>
      </c>
      <c r="D156" s="5">
        <f t="shared" ref="D156:D161" si="104">((C156/C155)-1)*100</f>
        <v>-5.9819807629421735</v>
      </c>
      <c r="E156" s="5">
        <v>-4.5</v>
      </c>
      <c r="F156" s="5">
        <v>-0.68</v>
      </c>
      <c r="G156" s="5"/>
      <c r="H156" s="33"/>
      <c r="I156" s="28" t="s">
        <v>5</v>
      </c>
      <c r="J156" s="7">
        <v>875.25</v>
      </c>
      <c r="K156" s="5">
        <f t="shared" ref="K156:K161" si="105">((J156/J155)-1)*100</f>
        <v>-6.8119629909606854</v>
      </c>
      <c r="L156" s="5">
        <v>-1.28</v>
      </c>
      <c r="M156" s="5">
        <v>-0.42</v>
      </c>
      <c r="N156" s="5"/>
      <c r="O156" s="33"/>
      <c r="P156" s="28" t="s">
        <v>5</v>
      </c>
      <c r="Q156" s="7">
        <v>849.48</v>
      </c>
      <c r="R156" s="5">
        <f t="shared" ref="R156:R161" si="106">((Q156/Q155)-1)*100</f>
        <v>-6.3180299304123384</v>
      </c>
      <c r="S156" s="5">
        <v>-2.09</v>
      </c>
      <c r="T156" s="5">
        <v>0.62</v>
      </c>
    </row>
    <row r="157" spans="1:20" x14ac:dyDescent="0.2">
      <c r="A157" s="33"/>
      <c r="B157" s="28" t="s">
        <v>6</v>
      </c>
      <c r="C157" s="7">
        <v>841.03</v>
      </c>
      <c r="D157" s="5">
        <f t="shared" si="104"/>
        <v>0.8695339298136151</v>
      </c>
      <c r="E157" s="5">
        <v>-3.67</v>
      </c>
      <c r="F157" s="5">
        <v>-1.34</v>
      </c>
      <c r="G157" s="5"/>
      <c r="H157" s="33"/>
      <c r="I157" s="28" t="s">
        <v>6</v>
      </c>
      <c r="J157" s="7">
        <v>877.3</v>
      </c>
      <c r="K157" s="5">
        <f t="shared" si="105"/>
        <v>0.23421879463010331</v>
      </c>
      <c r="L157" s="5">
        <v>-1.05</v>
      </c>
      <c r="M157" s="5">
        <v>-0.27</v>
      </c>
      <c r="N157" s="5"/>
      <c r="O157" s="33"/>
      <c r="P157" s="28" t="s">
        <v>6</v>
      </c>
      <c r="Q157" s="7">
        <v>866.6</v>
      </c>
      <c r="R157" s="5">
        <f t="shared" si="106"/>
        <v>2.015350567405938</v>
      </c>
      <c r="S157" s="5">
        <v>-0.12</v>
      </c>
      <c r="T157" s="5">
        <v>0.71</v>
      </c>
    </row>
    <row r="158" spans="1:20" x14ac:dyDescent="0.2">
      <c r="A158" s="33"/>
      <c r="B158" s="28" t="s">
        <v>7</v>
      </c>
      <c r="C158" s="7">
        <v>856.9</v>
      </c>
      <c r="D158" s="5">
        <f t="shared" si="104"/>
        <v>1.8869719272796459</v>
      </c>
      <c r="E158" s="5">
        <v>-1.85</v>
      </c>
      <c r="F158" s="5">
        <v>0.47</v>
      </c>
      <c r="G158" s="5"/>
      <c r="H158" s="33"/>
      <c r="I158" s="28" t="s">
        <v>7</v>
      </c>
      <c r="J158" s="7">
        <v>880.06</v>
      </c>
      <c r="K158" s="5">
        <f t="shared" si="105"/>
        <v>0.314601618602528</v>
      </c>
      <c r="L158" s="5">
        <v>-0.74</v>
      </c>
      <c r="M158" s="5">
        <v>-7.0000000000000007E-2</v>
      </c>
      <c r="N158" s="5"/>
      <c r="O158" s="33"/>
      <c r="P158" s="28" t="s">
        <v>7</v>
      </c>
      <c r="Q158" s="7">
        <v>870.95</v>
      </c>
      <c r="R158" s="5">
        <f t="shared" si="106"/>
        <v>0.50196168936071928</v>
      </c>
      <c r="S158" s="5">
        <v>0.38</v>
      </c>
      <c r="T158" s="5">
        <v>0.83</v>
      </c>
    </row>
    <row r="159" spans="1:20" x14ac:dyDescent="0.2">
      <c r="A159" s="33"/>
      <c r="B159" s="28" t="s">
        <v>8</v>
      </c>
      <c r="C159" s="7">
        <v>864.77</v>
      </c>
      <c r="D159" s="5">
        <f t="shared" si="104"/>
        <v>0.91842688761816227</v>
      </c>
      <c r="E159" s="5">
        <v>-0.95</v>
      </c>
      <c r="F159" s="5">
        <v>-0.51</v>
      </c>
      <c r="G159" s="5"/>
      <c r="H159" s="33"/>
      <c r="I159" s="28" t="s">
        <v>8</v>
      </c>
      <c r="J159" s="7">
        <v>880.88</v>
      </c>
      <c r="K159" s="5">
        <f t="shared" si="105"/>
        <v>9.3175465309180971E-2</v>
      </c>
      <c r="L159" s="5">
        <v>-0.64</v>
      </c>
      <c r="M159" s="5">
        <v>-0.17</v>
      </c>
      <c r="N159" s="5"/>
      <c r="O159" s="33"/>
      <c r="P159" s="28" t="s">
        <v>8</v>
      </c>
      <c r="Q159" s="7">
        <v>872.4</v>
      </c>
      <c r="R159" s="5">
        <f t="shared" si="106"/>
        <v>0.16648487283998925</v>
      </c>
      <c r="S159" s="5">
        <v>0.55000000000000004</v>
      </c>
      <c r="T159" s="5">
        <v>0.95</v>
      </c>
    </row>
    <row r="160" spans="1:20" x14ac:dyDescent="0.2">
      <c r="A160" s="33"/>
      <c r="B160" s="28" t="s">
        <v>9</v>
      </c>
      <c r="C160" s="7">
        <v>867</v>
      </c>
      <c r="D160" s="5">
        <f t="shared" si="104"/>
        <v>0.2578720353388686</v>
      </c>
      <c r="E160" s="5">
        <v>-0.69</v>
      </c>
      <c r="F160" s="5">
        <v>-0.4</v>
      </c>
      <c r="G160" s="5"/>
      <c r="H160" s="33"/>
      <c r="I160" s="28" t="s">
        <v>9</v>
      </c>
      <c r="J160" s="7">
        <v>884.56</v>
      </c>
      <c r="K160" s="5">
        <f t="shared" si="105"/>
        <v>0.41776405412767836</v>
      </c>
      <c r="L160" s="5">
        <v>-0.23</v>
      </c>
      <c r="M160" s="5">
        <v>-0.1</v>
      </c>
      <c r="N160" s="5"/>
      <c r="O160" s="33"/>
      <c r="P160" s="28" t="s">
        <v>9</v>
      </c>
      <c r="Q160" s="7">
        <v>871.89</v>
      </c>
      <c r="R160" s="5">
        <f t="shared" si="106"/>
        <v>-5.8459422283352325E-2</v>
      </c>
      <c r="S160" s="5">
        <v>0.49</v>
      </c>
      <c r="T160" s="5">
        <v>0.82</v>
      </c>
    </row>
    <row r="161" spans="1:20" x14ac:dyDescent="0.2">
      <c r="A161" s="42"/>
      <c r="B161" s="39" t="s">
        <v>10</v>
      </c>
      <c r="C161" s="40">
        <v>871.08</v>
      </c>
      <c r="D161" s="41">
        <f t="shared" si="104"/>
        <v>0.47058823529411153</v>
      </c>
      <c r="E161" s="41">
        <v>-0.23</v>
      </c>
      <c r="F161" s="41">
        <v>-0.23</v>
      </c>
      <c r="G161" s="5"/>
      <c r="H161" s="42"/>
      <c r="I161" s="39" t="s">
        <v>10</v>
      </c>
      <c r="J161" s="40">
        <v>895.16</v>
      </c>
      <c r="K161" s="41">
        <f t="shared" si="105"/>
        <v>1.1983358958126189</v>
      </c>
      <c r="L161" s="41">
        <v>0.97</v>
      </c>
      <c r="M161" s="41">
        <v>0.97</v>
      </c>
      <c r="N161" s="5"/>
      <c r="O161" s="42"/>
      <c r="P161" s="39" t="s">
        <v>10</v>
      </c>
      <c r="Q161" s="40">
        <v>873.81</v>
      </c>
      <c r="R161" s="41">
        <f t="shared" si="106"/>
        <v>0.22021126518252387</v>
      </c>
      <c r="S161" s="41">
        <v>0.71</v>
      </c>
      <c r="T161" s="41">
        <v>0.71</v>
      </c>
    </row>
    <row r="162" spans="1:20" x14ac:dyDescent="0.2">
      <c r="A162" s="38">
        <v>2014</v>
      </c>
      <c r="B162" s="28" t="s">
        <v>27</v>
      </c>
      <c r="C162" s="7">
        <v>877.27</v>
      </c>
      <c r="D162" s="5">
        <f t="shared" ref="D162:D164" si="107">((C162/C161)-1)*100</f>
        <v>0.71061211369793931</v>
      </c>
      <c r="E162" s="5">
        <f t="shared" ref="E162:E170" si="108">((C162/C$161)-1)*100</f>
        <v>0.71061211369793931</v>
      </c>
      <c r="F162" s="5">
        <v>-0.01</v>
      </c>
      <c r="G162" s="5"/>
      <c r="H162" s="38">
        <f>A162</f>
        <v>2014</v>
      </c>
      <c r="I162" s="28" t="s">
        <v>27</v>
      </c>
      <c r="J162" s="7">
        <v>899.11</v>
      </c>
      <c r="K162" s="5">
        <f t="shared" ref="K162" si="109">((J162/J161)-1)*100</f>
        <v>0.44126189731445997</v>
      </c>
      <c r="L162" s="5">
        <f t="shared" ref="L162:L172" si="110">((J162/J$161)-1)*100</f>
        <v>0.44126189731445997</v>
      </c>
      <c r="M162" s="5">
        <v>1.24</v>
      </c>
      <c r="N162" s="5"/>
      <c r="O162" s="38">
        <f>A162</f>
        <v>2014</v>
      </c>
      <c r="P162" s="28" t="s">
        <v>27</v>
      </c>
      <c r="Q162" s="7">
        <v>876.83</v>
      </c>
      <c r="R162" s="5">
        <f t="shared" ref="R162:R170" si="111">((Q162/Q161)-1)*100</f>
        <v>0.3456128906741851</v>
      </c>
      <c r="S162" s="5">
        <f t="shared" ref="S162:S170" si="112">((Q162/Q$161)-1)*100</f>
        <v>0.3456128906741851</v>
      </c>
      <c r="T162" s="5">
        <v>0.9</v>
      </c>
    </row>
    <row r="163" spans="1:20" x14ac:dyDescent="0.2">
      <c r="A163" s="33"/>
      <c r="B163" s="28" t="s">
        <v>28</v>
      </c>
      <c r="C163" s="7">
        <v>884.77</v>
      </c>
      <c r="D163" s="5">
        <f t="shared" si="107"/>
        <v>0.85492493759047328</v>
      </c>
      <c r="E163" s="5">
        <f t="shared" si="108"/>
        <v>1.5716122514579434</v>
      </c>
      <c r="F163" s="5">
        <v>0.62</v>
      </c>
      <c r="G163" s="5"/>
      <c r="H163" s="33"/>
      <c r="I163" s="28" t="s">
        <v>28</v>
      </c>
      <c r="J163" s="7">
        <v>903.72</v>
      </c>
      <c r="K163" s="5">
        <f t="shared" ref="K163:K170" si="113">((J163/J162)-1)*100</f>
        <v>0.5127292544850004</v>
      </c>
      <c r="L163" s="5">
        <f t="shared" ref="L163:L170" si="114">((J163/J$161)-1)*100</f>
        <v>0.95625363063587265</v>
      </c>
      <c r="M163" s="5">
        <v>0.32</v>
      </c>
      <c r="N163" s="5"/>
      <c r="O163" s="33"/>
      <c r="P163" s="28" t="s">
        <v>28</v>
      </c>
      <c r="Q163" s="7">
        <v>878.74</v>
      </c>
      <c r="R163" s="5">
        <f t="shared" si="111"/>
        <v>0.21783013811114138</v>
      </c>
      <c r="S163" s="5">
        <f t="shared" si="112"/>
        <v>0.56419587782241543</v>
      </c>
      <c r="T163" s="5">
        <v>0.69</v>
      </c>
    </row>
    <row r="164" spans="1:20" x14ac:dyDescent="0.2">
      <c r="A164" s="33"/>
      <c r="B164" s="28" t="s">
        <v>29</v>
      </c>
      <c r="C164" s="7">
        <v>889.51</v>
      </c>
      <c r="D164" s="5">
        <f t="shared" si="107"/>
        <v>0.53573245024129967</v>
      </c>
      <c r="E164" s="5">
        <f t="shared" si="108"/>
        <v>2.1157643385222968</v>
      </c>
      <c r="F164" s="5">
        <v>0.94</v>
      </c>
      <c r="G164" s="5"/>
      <c r="H164" s="33"/>
      <c r="I164" s="28" t="s">
        <v>29</v>
      </c>
      <c r="J164" s="7">
        <v>910.77</v>
      </c>
      <c r="K164" s="5">
        <f t="shared" si="113"/>
        <v>0.78010888328243766</v>
      </c>
      <c r="L164" s="5">
        <f t="shared" si="114"/>
        <v>1.7438223334375946</v>
      </c>
      <c r="M164" s="5">
        <v>1.06</v>
      </c>
      <c r="N164" s="5"/>
      <c r="O164" s="33"/>
      <c r="P164" s="28" t="s">
        <v>29</v>
      </c>
      <c r="Q164" s="7">
        <v>883.09</v>
      </c>
      <c r="R164" s="5">
        <f t="shared" si="111"/>
        <v>0.49502697043495303</v>
      </c>
      <c r="S164" s="5">
        <f t="shared" si="112"/>
        <v>1.0620157700186539</v>
      </c>
      <c r="T164" s="5">
        <v>0.51</v>
      </c>
    </row>
    <row r="165" spans="1:20" x14ac:dyDescent="0.2">
      <c r="A165" s="33"/>
      <c r="B165" s="28" t="s">
        <v>30</v>
      </c>
      <c r="C165" s="7">
        <v>889.74</v>
      </c>
      <c r="D165" s="5">
        <f t="shared" ref="D165:D170" si="115">((C165/C164)-1)*100</f>
        <v>2.5856932468437677E-2</v>
      </c>
      <c r="E165" s="5">
        <f t="shared" si="108"/>
        <v>2.1421683427469418</v>
      </c>
      <c r="F165" s="5">
        <v>0.82</v>
      </c>
      <c r="G165" s="5"/>
      <c r="H165" s="33"/>
      <c r="I165" s="28" t="s">
        <v>30</v>
      </c>
      <c r="J165" s="7">
        <v>912.44</v>
      </c>
      <c r="K165" s="5">
        <f t="shared" si="113"/>
        <v>0.18336133162051294</v>
      </c>
      <c r="L165" s="5">
        <f t="shared" si="114"/>
        <v>1.9303811609097998</v>
      </c>
      <c r="M165" s="5">
        <v>0.41</v>
      </c>
      <c r="N165" s="5"/>
      <c r="O165" s="33"/>
      <c r="P165" s="28" t="s">
        <v>30</v>
      </c>
      <c r="Q165" s="7">
        <v>886.85</v>
      </c>
      <c r="R165" s="5">
        <f t="shared" si="111"/>
        <v>0.42577766705544917</v>
      </c>
      <c r="S165" s="5">
        <f t="shared" si="112"/>
        <v>1.4923152630434533</v>
      </c>
      <c r="T165" s="5">
        <v>0.92</v>
      </c>
    </row>
    <row r="166" spans="1:20" x14ac:dyDescent="0.2">
      <c r="A166" s="33"/>
      <c r="B166" s="28" t="s">
        <v>3</v>
      </c>
      <c r="C166" s="7">
        <v>891.75</v>
      </c>
      <c r="D166" s="5">
        <f t="shared" si="115"/>
        <v>0.22590869242700151</v>
      </c>
      <c r="E166" s="5">
        <f t="shared" si="108"/>
        <v>2.372916379666612</v>
      </c>
      <c r="F166" s="5">
        <f>((C166/C154)-1)*100</f>
        <v>7.043825848968277</v>
      </c>
      <c r="G166" s="5"/>
      <c r="H166" s="33"/>
      <c r="I166" s="28" t="s">
        <v>3</v>
      </c>
      <c r="J166" s="7">
        <v>933.07</v>
      </c>
      <c r="K166" s="5">
        <f t="shared" si="113"/>
        <v>2.2609705843671835</v>
      </c>
      <c r="L166" s="5">
        <f t="shared" si="114"/>
        <v>4.2349970954913108</v>
      </c>
      <c r="M166" s="5">
        <f>((J166/J154)-1)*100</f>
        <v>7.9429900163117129</v>
      </c>
      <c r="N166" s="5"/>
      <c r="O166" s="33"/>
      <c r="P166" s="28" t="s">
        <v>3</v>
      </c>
      <c r="Q166" s="7">
        <v>887.87</v>
      </c>
      <c r="R166" s="5">
        <f t="shared" si="111"/>
        <v>0.11501381293341773</v>
      </c>
      <c r="S166" s="5">
        <f t="shared" si="112"/>
        <v>1.609045444661894</v>
      </c>
      <c r="T166" s="5">
        <f>((Q166/Q154)-1)*100</f>
        <v>6.4834914428946622</v>
      </c>
    </row>
    <row r="167" spans="1:20" x14ac:dyDescent="0.2">
      <c r="A167" s="33"/>
      <c r="B167" s="28" t="s">
        <v>4</v>
      </c>
      <c r="C167" s="7">
        <v>894.95</v>
      </c>
      <c r="D167" s="5">
        <f t="shared" si="115"/>
        <v>0.35884496776001917</v>
      </c>
      <c r="E167" s="5">
        <f t="shared" si="108"/>
        <v>2.7402764384442335</v>
      </c>
      <c r="F167" s="5">
        <f>((C167/C155)-1)*100</f>
        <v>0.91562080669349566</v>
      </c>
      <c r="G167" s="5"/>
      <c r="H167" s="33"/>
      <c r="I167" s="28" t="s">
        <v>4</v>
      </c>
      <c r="J167" s="7">
        <v>940.03</v>
      </c>
      <c r="K167" s="5">
        <f t="shared" si="113"/>
        <v>0.74592474305250622</v>
      </c>
      <c r="L167" s="5">
        <f t="shared" si="114"/>
        <v>5.0125117297466382</v>
      </c>
      <c r="M167" s="5">
        <f>((J167/J155)-1)*100</f>
        <v>8.5176154935417969E-2</v>
      </c>
      <c r="N167" s="5"/>
      <c r="O167" s="33"/>
      <c r="P167" s="28" t="s">
        <v>4</v>
      </c>
      <c r="Q167" s="7">
        <v>896</v>
      </c>
      <c r="R167" s="5">
        <f t="shared" si="111"/>
        <v>0.91567459200108114</v>
      </c>
      <c r="S167" s="5">
        <f t="shared" si="112"/>
        <v>2.5394536569735005</v>
      </c>
      <c r="T167" s="5">
        <f>((Q167/Q155)-1)*100</f>
        <v>-1.1877322805121437</v>
      </c>
    </row>
    <row r="168" spans="1:20" x14ac:dyDescent="0.2">
      <c r="A168" s="33"/>
      <c r="B168" s="28" t="s">
        <v>5</v>
      </c>
      <c r="C168" s="7">
        <v>899.15</v>
      </c>
      <c r="D168" s="5">
        <f t="shared" si="115"/>
        <v>0.46929996089166703</v>
      </c>
      <c r="E168" s="5">
        <f t="shared" si="108"/>
        <v>3.2224365155898438</v>
      </c>
      <c r="F168" s="5">
        <f>((C168/C156)-1)*100</f>
        <v>7.8401976540574347</v>
      </c>
      <c r="G168" s="5"/>
      <c r="H168" s="33"/>
      <c r="I168" s="28" t="s">
        <v>5</v>
      </c>
      <c r="J168" s="7">
        <v>942.18</v>
      </c>
      <c r="K168" s="5">
        <f t="shared" si="113"/>
        <v>0.22871610480517113</v>
      </c>
      <c r="L168" s="5">
        <f t="shared" si="114"/>
        <v>5.2526922561329847</v>
      </c>
      <c r="M168" s="5">
        <f>((J168/J156)-1)*100</f>
        <v>7.6469580119965741</v>
      </c>
      <c r="N168" s="5"/>
      <c r="O168" s="33"/>
      <c r="P168" s="28" t="s">
        <v>5</v>
      </c>
      <c r="Q168" s="7">
        <v>908.65</v>
      </c>
      <c r="R168" s="5">
        <f t="shared" si="111"/>
        <v>1.4118303571428514</v>
      </c>
      <c r="S168" s="5">
        <f t="shared" si="112"/>
        <v>3.9871367917510669</v>
      </c>
      <c r="T168" s="5">
        <f>((Q168/Q156)-1)*100</f>
        <v>6.96543767952158</v>
      </c>
    </row>
    <row r="169" spans="1:20" x14ac:dyDescent="0.2">
      <c r="A169" s="33"/>
      <c r="B169" s="28" t="s">
        <v>6</v>
      </c>
      <c r="C169" s="7">
        <v>906.16</v>
      </c>
      <c r="D169" s="5">
        <f t="shared" si="115"/>
        <v>0.7796252015792593</v>
      </c>
      <c r="E169" s="5">
        <f t="shared" si="108"/>
        <v>4.0271846443495241</v>
      </c>
      <c r="F169" s="5">
        <f>((C169/C157)-1)*100</f>
        <v>7.7440757166807428</v>
      </c>
      <c r="G169" s="5"/>
      <c r="H169" s="33"/>
      <c r="I169" s="28" t="s">
        <v>6</v>
      </c>
      <c r="J169" s="7">
        <v>943.67</v>
      </c>
      <c r="K169" s="5">
        <f t="shared" si="113"/>
        <v>0.15814387908892336</v>
      </c>
      <c r="L169" s="5">
        <f t="shared" si="114"/>
        <v>5.4191429465123564</v>
      </c>
      <c r="M169" s="5">
        <f>((J169/J157)-1)*100</f>
        <v>7.5652570386412821</v>
      </c>
      <c r="N169" s="5"/>
      <c r="O169" s="33"/>
      <c r="P169" s="28" t="s">
        <v>6</v>
      </c>
      <c r="Q169" s="7">
        <v>915.99</v>
      </c>
      <c r="R169" s="5">
        <f t="shared" si="111"/>
        <v>0.80779177901282306</v>
      </c>
      <c r="S169" s="5">
        <f t="shared" si="112"/>
        <v>4.8271363339856599</v>
      </c>
      <c r="T169" s="5">
        <f>((Q169/Q157)-1)*100</f>
        <v>5.6992845603508036</v>
      </c>
    </row>
    <row r="170" spans="1:20" x14ac:dyDescent="0.2">
      <c r="A170" s="33"/>
      <c r="B170" s="28" t="s">
        <v>7</v>
      </c>
      <c r="C170" s="7">
        <v>906.72</v>
      </c>
      <c r="D170" s="5">
        <f t="shared" si="115"/>
        <v>6.1799240752180573E-2</v>
      </c>
      <c r="E170" s="5">
        <f t="shared" si="108"/>
        <v>4.0914726546356306</v>
      </c>
      <c r="F170" s="5">
        <f>((C170/C158)-1)*100</f>
        <v>5.8139806278445727</v>
      </c>
      <c r="G170" s="5"/>
      <c r="H170" s="33"/>
      <c r="I170" s="28" t="s">
        <v>7</v>
      </c>
      <c r="J170" s="7">
        <v>944.96</v>
      </c>
      <c r="K170" s="5">
        <f t="shared" si="113"/>
        <v>0.1367003295643654</v>
      </c>
      <c r="L170" s="5">
        <f t="shared" si="114"/>
        <v>5.5632512623441599</v>
      </c>
      <c r="M170" s="5">
        <f>((J170/J158)-1)*100</f>
        <v>7.3744971933731973</v>
      </c>
      <c r="N170" s="5"/>
      <c r="O170" s="33"/>
      <c r="P170" s="28" t="s">
        <v>7</v>
      </c>
      <c r="Q170" s="7">
        <v>918.33</v>
      </c>
      <c r="R170" s="5">
        <f t="shared" si="111"/>
        <v>0.25546130416271851</v>
      </c>
      <c r="S170" s="5">
        <f t="shared" si="112"/>
        <v>5.0949291035808919</v>
      </c>
      <c r="T170" s="5">
        <f>((Q170/Q158)-1)*100</f>
        <v>5.4400367414891848</v>
      </c>
    </row>
    <row r="171" spans="1:20" x14ac:dyDescent="0.2">
      <c r="A171" s="33"/>
      <c r="B171" s="28" t="s">
        <v>8</v>
      </c>
      <c r="C171" s="7">
        <v>920.77</v>
      </c>
      <c r="D171" s="5">
        <f t="shared" ref="D171:D182" si="116">((C171/C170)-1)*100</f>
        <v>1.5495412034586042</v>
      </c>
      <c r="E171" s="5">
        <f t="shared" ref="E171:E172" si="117">((C171/C$161)-1)*100</f>
        <v>5.7044129127060694</v>
      </c>
      <c r="F171" s="5">
        <f t="shared" ref="F171:F172" si="118">((C171/C159)-1)*100</f>
        <v>6.475710304474025</v>
      </c>
      <c r="G171" s="5"/>
      <c r="H171" s="33"/>
      <c r="I171" s="28" t="s">
        <v>8</v>
      </c>
      <c r="J171" s="7">
        <v>946.94</v>
      </c>
      <c r="K171" s="5">
        <f t="shared" ref="K171:K185" si="119">((J171/J170)-1)*100</f>
        <v>0.20953267863190739</v>
      </c>
      <c r="L171" s="5">
        <f t="shared" si="110"/>
        <v>5.7844407703650846</v>
      </c>
      <c r="M171" s="5">
        <f t="shared" ref="M171:M178" si="120">((J171/J159)-1)*100</f>
        <v>7.4993188629552288</v>
      </c>
      <c r="N171" s="5"/>
      <c r="O171" s="33"/>
      <c r="P171" s="28" t="s">
        <v>8</v>
      </c>
      <c r="Q171" s="7">
        <v>920.9</v>
      </c>
      <c r="R171" s="5">
        <f t="shared" ref="R171:R185" si="121">((Q171/Q170)-1)*100</f>
        <v>0.27985582524798769</v>
      </c>
      <c r="S171" s="5">
        <f t="shared" ref="S171:S172" si="122">((Q171/Q$161)-1)*100</f>
        <v>5.3890433847175068</v>
      </c>
      <c r="T171" s="5">
        <f t="shared" ref="T171" si="123">((Q171/Q159)-1)*100</f>
        <v>5.5593764328289774</v>
      </c>
    </row>
    <row r="172" spans="1:20" ht="12" x14ac:dyDescent="0.2">
      <c r="A172" s="44"/>
      <c r="B172" s="28" t="s">
        <v>9</v>
      </c>
      <c r="C172" s="7">
        <v>921.38</v>
      </c>
      <c r="D172" s="5">
        <f t="shared" si="116"/>
        <v>6.6248900376852937E-2</v>
      </c>
      <c r="E172" s="5">
        <f t="shared" si="117"/>
        <v>5.774440923910551</v>
      </c>
      <c r="F172" s="5">
        <f t="shared" si="118"/>
        <v>6.2722029988465877</v>
      </c>
      <c r="G172" s="5"/>
      <c r="H172" s="44"/>
      <c r="I172" s="28" t="s">
        <v>9</v>
      </c>
      <c r="J172" s="7">
        <v>945.19</v>
      </c>
      <c r="K172" s="5">
        <f t="shared" si="119"/>
        <v>-0.18480579550974596</v>
      </c>
      <c r="L172" s="5">
        <f t="shared" si="110"/>
        <v>5.5889449930738744</v>
      </c>
      <c r="M172" s="5" t="s">
        <v>42</v>
      </c>
      <c r="N172" s="5"/>
      <c r="O172" s="44"/>
      <c r="P172" s="28" t="s">
        <v>9</v>
      </c>
      <c r="Q172" s="7">
        <v>923.36</v>
      </c>
      <c r="R172" s="5">
        <f t="shared" si="121"/>
        <v>0.26712998153979317</v>
      </c>
      <c r="S172" s="5">
        <f t="shared" si="122"/>
        <v>5.6705691168560834</v>
      </c>
      <c r="T172" s="5" t="s">
        <v>33</v>
      </c>
    </row>
    <row r="173" spans="1:20" ht="12" x14ac:dyDescent="0.2">
      <c r="A173" s="44"/>
      <c r="B173" s="28" t="s">
        <v>10</v>
      </c>
      <c r="C173" s="7">
        <v>922.27</v>
      </c>
      <c r="D173" s="5">
        <f t="shared" si="116"/>
        <v>9.659423907617537E-2</v>
      </c>
      <c r="E173" s="5" t="s">
        <v>39</v>
      </c>
      <c r="F173" s="5" t="s">
        <v>39</v>
      </c>
      <c r="G173" s="5"/>
      <c r="H173" s="44"/>
      <c r="I173" s="28" t="s">
        <v>10</v>
      </c>
      <c r="J173" s="7">
        <v>954.31</v>
      </c>
      <c r="K173" s="5">
        <f t="shared" si="119"/>
        <v>0.96488536696324179</v>
      </c>
      <c r="L173" s="5">
        <f t="shared" ref="L173" si="124">((J173/J$161)-1)*100</f>
        <v>6.6077572724429157</v>
      </c>
      <c r="M173" s="5">
        <f t="shared" si="120"/>
        <v>6.6077572724429157</v>
      </c>
      <c r="N173" s="5"/>
      <c r="O173" s="44"/>
      <c r="P173" s="28" t="s">
        <v>10</v>
      </c>
      <c r="Q173" s="7">
        <v>927.22</v>
      </c>
      <c r="R173" s="5">
        <f t="shared" si="121"/>
        <v>0.41803846820309687</v>
      </c>
      <c r="S173" s="5" t="s">
        <v>43</v>
      </c>
      <c r="T173" s="5" t="s">
        <v>43</v>
      </c>
    </row>
    <row r="174" spans="1:20" x14ac:dyDescent="0.2">
      <c r="A174" s="32">
        <v>2015</v>
      </c>
      <c r="B174" s="29" t="s">
        <v>27</v>
      </c>
      <c r="C174" s="8">
        <v>928.95</v>
      </c>
      <c r="D174" s="9">
        <f t="shared" si="116"/>
        <v>0.7242998254307409</v>
      </c>
      <c r="E174" s="9">
        <f>((C174/C$173)-1)*100</f>
        <v>0.7242998254307409</v>
      </c>
      <c r="F174" s="9" t="s">
        <v>40</v>
      </c>
      <c r="G174" s="5"/>
      <c r="H174" s="32">
        <v>2015</v>
      </c>
      <c r="I174" s="29" t="s">
        <v>27</v>
      </c>
      <c r="J174" s="8">
        <v>956.23</v>
      </c>
      <c r="K174" s="9">
        <f t="shared" si="119"/>
        <v>0.20119248462240336</v>
      </c>
      <c r="L174" s="9">
        <f t="shared" ref="L174:L183" si="125">((J174/J$173)-1)*100</f>
        <v>0.20119248462240336</v>
      </c>
      <c r="M174" s="9" t="s">
        <v>41</v>
      </c>
      <c r="N174" s="5"/>
      <c r="O174" s="32">
        <v>2015</v>
      </c>
      <c r="P174" s="29" t="s">
        <v>27</v>
      </c>
      <c r="Q174" s="8">
        <v>929.21</v>
      </c>
      <c r="R174" s="9">
        <f t="shared" si="121"/>
        <v>0.21462004702228477</v>
      </c>
      <c r="S174" s="9">
        <f>((Q174/Q$173)-1)*100</f>
        <v>0.21462004702228477</v>
      </c>
      <c r="T174" s="9" t="s">
        <v>44</v>
      </c>
    </row>
    <row r="175" spans="1:20" x14ac:dyDescent="0.2">
      <c r="A175" s="33"/>
      <c r="B175" s="28" t="s">
        <v>28</v>
      </c>
      <c r="C175" s="7">
        <v>930.62</v>
      </c>
      <c r="D175" s="5">
        <f t="shared" si="116"/>
        <v>0.17977286183323837</v>
      </c>
      <c r="E175" s="5" t="s">
        <v>48</v>
      </c>
      <c r="F175" s="5" t="s">
        <v>49</v>
      </c>
      <c r="G175" s="5"/>
      <c r="H175" s="33"/>
      <c r="I175" s="28" t="s">
        <v>28</v>
      </c>
      <c r="J175" s="7">
        <v>956.88</v>
      </c>
      <c r="K175" s="5">
        <f t="shared" si="119"/>
        <v>6.7975277914311683E-2</v>
      </c>
      <c r="L175" s="5">
        <f t="shared" si="125"/>
        <v>0.26930452368727487</v>
      </c>
      <c r="M175" s="5" t="s">
        <v>39</v>
      </c>
      <c r="N175" s="5"/>
      <c r="O175" s="33"/>
      <c r="P175" s="28" t="s">
        <v>28</v>
      </c>
      <c r="Q175" s="7">
        <v>930.34</v>
      </c>
      <c r="R175" s="5">
        <f t="shared" si="121"/>
        <v>0.12160867833965749</v>
      </c>
      <c r="S175" s="5" t="s">
        <v>50</v>
      </c>
      <c r="T175" s="5" t="s">
        <v>51</v>
      </c>
    </row>
    <row r="176" spans="1:20" x14ac:dyDescent="0.2">
      <c r="A176" s="33"/>
      <c r="B176" s="28" t="s">
        <v>29</v>
      </c>
      <c r="C176" s="7">
        <v>932.72</v>
      </c>
      <c r="D176" s="5">
        <f t="shared" si="116"/>
        <v>0.22565601427004811</v>
      </c>
      <c r="E176" s="5">
        <f t="shared" ref="E176:E178" si="126">((C176/C$173)-1)*100</f>
        <v>1.1330738287052666</v>
      </c>
      <c r="F176" s="5" t="s">
        <v>54</v>
      </c>
      <c r="G176" s="5"/>
      <c r="H176" s="33"/>
      <c r="I176" s="28" t="s">
        <v>29</v>
      </c>
      <c r="J176" s="7">
        <v>957</v>
      </c>
      <c r="K176" s="5">
        <f t="shared" si="119"/>
        <v>1.2540757461754204E-2</v>
      </c>
      <c r="L176" s="5">
        <f t="shared" si="125"/>
        <v>0.28187905397618618</v>
      </c>
      <c r="M176" s="5">
        <f t="shared" si="120"/>
        <v>5.0759247669554419</v>
      </c>
      <c r="N176" s="5"/>
      <c r="O176" s="33"/>
      <c r="P176" s="28" t="s">
        <v>29</v>
      </c>
      <c r="Q176" s="7">
        <v>937.07</v>
      </c>
      <c r="R176" s="5">
        <f t="shared" si="121"/>
        <v>0.72339144828772461</v>
      </c>
      <c r="S176" s="5" t="s">
        <v>55</v>
      </c>
      <c r="T176" s="5" t="s">
        <v>56</v>
      </c>
    </row>
    <row r="177" spans="1:20" x14ac:dyDescent="0.2">
      <c r="A177" s="33"/>
      <c r="B177" s="28" t="s">
        <v>30</v>
      </c>
      <c r="C177" s="7">
        <v>934.02</v>
      </c>
      <c r="D177" s="5">
        <f t="shared" si="116"/>
        <v>0.13937730508619683</v>
      </c>
      <c r="E177" s="5">
        <f t="shared" si="126"/>
        <v>1.2740303815585552</v>
      </c>
      <c r="F177" s="5" t="s">
        <v>60</v>
      </c>
      <c r="G177" s="5"/>
      <c r="H177" s="33"/>
      <c r="I177" s="28" t="s">
        <v>30</v>
      </c>
      <c r="J177" s="7">
        <v>960.19</v>
      </c>
      <c r="K177" s="5">
        <f t="shared" si="119"/>
        <v>0.33333333333334103</v>
      </c>
      <c r="L177" s="5" t="s">
        <v>61</v>
      </c>
      <c r="M177" s="5" t="s">
        <v>62</v>
      </c>
      <c r="N177" s="5"/>
      <c r="O177" s="33"/>
      <c r="P177" s="28" t="s">
        <v>30</v>
      </c>
      <c r="Q177" s="7">
        <v>940.83</v>
      </c>
      <c r="R177" s="5">
        <f t="shared" si="121"/>
        <v>0.40125070699092991</v>
      </c>
      <c r="S177" s="5" t="s">
        <v>64</v>
      </c>
      <c r="T177" s="5" t="s">
        <v>63</v>
      </c>
    </row>
    <row r="178" spans="1:20" x14ac:dyDescent="0.2">
      <c r="A178" s="33"/>
      <c r="B178" s="28" t="s">
        <v>3</v>
      </c>
      <c r="C178" s="7">
        <v>937.1</v>
      </c>
      <c r="D178" s="5">
        <f t="shared" si="116"/>
        <v>0.32975739277532057</v>
      </c>
      <c r="E178" s="5">
        <f t="shared" si="126"/>
        <v>1.6079889837032679</v>
      </c>
      <c r="F178" s="5" t="s">
        <v>66</v>
      </c>
      <c r="G178" s="5"/>
      <c r="H178" s="33"/>
      <c r="I178" s="28" t="s">
        <v>3</v>
      </c>
      <c r="J178" s="7">
        <v>986.87</v>
      </c>
      <c r="K178" s="5">
        <f t="shared" si="119"/>
        <v>2.7786167321050881</v>
      </c>
      <c r="L178" s="5">
        <f t="shared" si="125"/>
        <v>3.4118892183881533</v>
      </c>
      <c r="M178" s="5">
        <f t="shared" si="120"/>
        <v>5.7659125253196386</v>
      </c>
      <c r="N178" s="5"/>
      <c r="O178" s="33"/>
      <c r="P178" s="28" t="s">
        <v>3</v>
      </c>
      <c r="Q178" s="7">
        <v>945.35</v>
      </c>
      <c r="R178" s="5">
        <f t="shared" si="121"/>
        <v>0.48042685713678424</v>
      </c>
      <c r="S178" s="5" t="s">
        <v>67</v>
      </c>
      <c r="T178" s="5" t="s">
        <v>68</v>
      </c>
    </row>
    <row r="179" spans="1:20" x14ac:dyDescent="0.2">
      <c r="A179" s="33"/>
      <c r="B179" s="28" t="s">
        <v>4</v>
      </c>
      <c r="C179" s="7">
        <v>942.96</v>
      </c>
      <c r="D179" s="5">
        <f t="shared" si="116"/>
        <v>0.62533347561626318</v>
      </c>
      <c r="E179" s="5" t="s">
        <v>75</v>
      </c>
      <c r="F179" s="5" t="s">
        <v>76</v>
      </c>
      <c r="G179" s="5"/>
      <c r="H179" s="33"/>
      <c r="I179" s="28" t="s">
        <v>4</v>
      </c>
      <c r="J179" s="7">
        <v>994.68</v>
      </c>
      <c r="K179" s="5">
        <f t="shared" si="119"/>
        <v>0.79139096334877035</v>
      </c>
      <c r="L179" s="5">
        <f t="shared" si="125"/>
        <v>4.2302815646907188</v>
      </c>
      <c r="M179" s="5" t="s">
        <v>77</v>
      </c>
      <c r="N179" s="5"/>
      <c r="O179" s="33"/>
      <c r="P179" s="28" t="s">
        <v>4</v>
      </c>
      <c r="Q179" s="7">
        <v>956.45</v>
      </c>
      <c r="R179" s="5">
        <f t="shared" si="121"/>
        <v>1.1741682974559797</v>
      </c>
      <c r="S179" s="5" t="s">
        <v>78</v>
      </c>
      <c r="T179" s="5" t="s">
        <v>79</v>
      </c>
    </row>
    <row r="180" spans="1:20" x14ac:dyDescent="0.2">
      <c r="A180" s="33"/>
      <c r="B180" s="28" t="s">
        <v>5</v>
      </c>
      <c r="C180" s="7">
        <v>950.03</v>
      </c>
      <c r="D180" s="5">
        <f t="shared" si="116"/>
        <v>0.7497666921184365</v>
      </c>
      <c r="E180" s="5" t="s">
        <v>85</v>
      </c>
      <c r="F180" s="5" t="s">
        <v>46</v>
      </c>
      <c r="G180" s="5"/>
      <c r="H180" s="33"/>
      <c r="I180" s="28" t="s">
        <v>5</v>
      </c>
      <c r="J180" s="7">
        <v>998.96</v>
      </c>
      <c r="K180" s="5">
        <f t="shared" si="119"/>
        <v>0.43028913821532289</v>
      </c>
      <c r="L180" s="5" t="s">
        <v>86</v>
      </c>
      <c r="M180" s="5">
        <f>((J180/J168)-1)*100</f>
        <v>6.0264492984355433</v>
      </c>
      <c r="N180" s="5"/>
      <c r="O180" s="33"/>
      <c r="P180" s="28" t="s">
        <v>5</v>
      </c>
      <c r="Q180" s="7">
        <v>968.31</v>
      </c>
      <c r="R180" s="5">
        <f t="shared" si="121"/>
        <v>1.2400020910659171</v>
      </c>
      <c r="S180" s="5" t="s">
        <v>87</v>
      </c>
      <c r="T180" s="5" t="s">
        <v>88</v>
      </c>
    </row>
    <row r="181" spans="1:20" ht="11.25" customHeight="1" x14ac:dyDescent="0.2">
      <c r="A181" s="33"/>
      <c r="B181" s="28" t="s">
        <v>6</v>
      </c>
      <c r="C181" s="7">
        <v>958.81</v>
      </c>
      <c r="D181" s="5" t="s">
        <v>94</v>
      </c>
      <c r="E181" s="5" t="s">
        <v>93</v>
      </c>
      <c r="F181" s="5" t="s">
        <v>92</v>
      </c>
      <c r="G181" s="5"/>
      <c r="H181" s="33"/>
      <c r="I181" s="28" t="s">
        <v>6</v>
      </c>
      <c r="J181" s="7">
        <v>1000.64</v>
      </c>
      <c r="K181" s="5">
        <f t="shared" si="119"/>
        <v>0.16817490189797724</v>
      </c>
      <c r="L181" s="5">
        <f t="shared" si="125"/>
        <v>4.8548165690394107</v>
      </c>
      <c r="M181" s="5">
        <f>((J181/J169)-1)*100</f>
        <v>6.0370680428539769</v>
      </c>
      <c r="N181" s="5"/>
      <c r="O181" s="33"/>
      <c r="P181" s="28" t="s">
        <v>6</v>
      </c>
      <c r="Q181" s="7">
        <v>992.51</v>
      </c>
      <c r="R181" s="5">
        <f t="shared" si="121"/>
        <v>2.499199636480065</v>
      </c>
      <c r="S181" s="5" t="s">
        <v>91</v>
      </c>
      <c r="T181" s="5">
        <f>((Q181/Q169)-1)*100</f>
        <v>8.3538029891156107</v>
      </c>
    </row>
    <row r="182" spans="1:20" ht="11.25" customHeight="1" x14ac:dyDescent="0.2">
      <c r="A182" s="33"/>
      <c r="B182" s="28" t="s">
        <v>7</v>
      </c>
      <c r="C182" s="7">
        <v>964.22</v>
      </c>
      <c r="D182" s="5">
        <f t="shared" si="116"/>
        <v>0.56424109051846916</v>
      </c>
      <c r="E182" s="5" t="s">
        <v>98</v>
      </c>
      <c r="F182" s="5" t="s">
        <v>99</v>
      </c>
      <c r="G182" s="5"/>
      <c r="H182" s="33"/>
      <c r="I182" s="28" t="s">
        <v>7</v>
      </c>
      <c r="J182" s="7">
        <v>1000.24</v>
      </c>
      <c r="K182" s="5">
        <f t="shared" si="119"/>
        <v>-3.9974416373522725E-2</v>
      </c>
      <c r="L182" s="5">
        <f t="shared" si="125"/>
        <v>4.8129014680764248</v>
      </c>
      <c r="M182" s="5">
        <f>((J182/J170)-1)*100</f>
        <v>5.8499830680663667</v>
      </c>
      <c r="N182" s="5"/>
      <c r="O182" s="33"/>
      <c r="P182" s="28" t="s">
        <v>7</v>
      </c>
      <c r="Q182" s="7">
        <v>995.06</v>
      </c>
      <c r="R182" s="5">
        <f t="shared" si="121"/>
        <v>0.25692436348248027</v>
      </c>
      <c r="S182" s="5" t="s">
        <v>101</v>
      </c>
      <c r="T182" s="5" t="s">
        <v>100</v>
      </c>
    </row>
    <row r="183" spans="1:20" ht="11.25" customHeight="1" x14ac:dyDescent="0.2">
      <c r="A183" s="33"/>
      <c r="B183" s="28" t="s">
        <v>8</v>
      </c>
      <c r="C183" s="7">
        <v>987.54</v>
      </c>
      <c r="D183" s="5">
        <f t="shared" ref="D183:D185" si="127">((C183/C182)-1)*100</f>
        <v>2.4185351890647189</v>
      </c>
      <c r="E183" s="5" t="s">
        <v>107</v>
      </c>
      <c r="F183" s="5" t="s">
        <v>108</v>
      </c>
      <c r="G183" s="5"/>
      <c r="H183" s="33"/>
      <c r="I183" s="28" t="s">
        <v>8</v>
      </c>
      <c r="J183" s="7">
        <v>1000.06</v>
      </c>
      <c r="K183" s="5">
        <f t="shared" si="119"/>
        <v>-1.7995681036553357E-2</v>
      </c>
      <c r="L183" s="5">
        <f t="shared" si="125"/>
        <v>4.794039672643069</v>
      </c>
      <c r="M183" s="5" t="s">
        <v>109</v>
      </c>
      <c r="N183" s="5"/>
      <c r="O183" s="33"/>
      <c r="P183" s="28" t="s">
        <v>8</v>
      </c>
      <c r="Q183" s="7">
        <v>994.14</v>
      </c>
      <c r="R183" s="5">
        <f t="shared" si="121"/>
        <v>-9.2456736277202189E-2</v>
      </c>
      <c r="S183" s="5" t="s">
        <v>110</v>
      </c>
      <c r="T183" s="5">
        <f t="shared" ref="T183" si="128">((Q183/Q171)-1)*100</f>
        <v>7.9530893690954452</v>
      </c>
    </row>
    <row r="184" spans="1:20" ht="12" customHeight="1" x14ac:dyDescent="0.2">
      <c r="A184" s="44"/>
      <c r="B184" s="28" t="s">
        <v>9</v>
      </c>
      <c r="C184" s="7">
        <v>990.96</v>
      </c>
      <c r="D184" s="5">
        <f t="shared" si="127"/>
        <v>0.34631508597120497</v>
      </c>
      <c r="E184" s="5" t="s">
        <v>115</v>
      </c>
      <c r="F184" s="5" t="s">
        <v>116</v>
      </c>
      <c r="G184" s="5"/>
      <c r="H184" s="44"/>
      <c r="I184" s="28" t="s">
        <v>9</v>
      </c>
      <c r="J184" s="7">
        <v>1001.46</v>
      </c>
      <c r="K184" s="5">
        <f t="shared" si="119"/>
        <v>0.13999160050397474</v>
      </c>
      <c r="L184" s="5" t="s">
        <v>103</v>
      </c>
      <c r="M184" s="5" t="s">
        <v>33</v>
      </c>
      <c r="N184" s="5"/>
      <c r="O184" s="44"/>
      <c r="P184" s="28" t="s">
        <v>9</v>
      </c>
      <c r="Q184" s="7">
        <v>997.95</v>
      </c>
      <c r="R184" s="5">
        <f t="shared" si="121"/>
        <v>0.38324582050819345</v>
      </c>
      <c r="S184" s="5" t="s">
        <v>117</v>
      </c>
      <c r="T184" s="5" t="s">
        <v>118</v>
      </c>
    </row>
    <row r="185" spans="1:20" ht="9.75" customHeight="1" x14ac:dyDescent="0.2">
      <c r="A185" s="44"/>
      <c r="B185" s="28" t="s">
        <v>10</v>
      </c>
      <c r="C185" s="7">
        <v>995.18</v>
      </c>
      <c r="D185" s="5">
        <f t="shared" si="127"/>
        <v>0.42584968111729626</v>
      </c>
      <c r="E185" s="5" t="s">
        <v>120</v>
      </c>
      <c r="F185" s="5" t="s">
        <v>120</v>
      </c>
      <c r="G185" s="5"/>
      <c r="H185" s="44"/>
      <c r="I185" s="28" t="s">
        <v>10</v>
      </c>
      <c r="J185" s="7">
        <v>1001.61</v>
      </c>
      <c r="K185" s="5">
        <f t="shared" si="119"/>
        <v>1.4978131927390059E-2</v>
      </c>
      <c r="L185" s="5" t="s">
        <v>74</v>
      </c>
      <c r="M185" s="5" t="s">
        <v>74</v>
      </c>
      <c r="N185" s="5"/>
      <c r="O185" s="44"/>
      <c r="P185" s="28" t="s">
        <v>10</v>
      </c>
      <c r="Q185" s="7">
        <v>999.77</v>
      </c>
      <c r="R185" s="5">
        <f t="shared" si="121"/>
        <v>0.18237386642616649</v>
      </c>
      <c r="S185" s="5" t="s">
        <v>121</v>
      </c>
      <c r="T185" s="5" t="s">
        <v>121</v>
      </c>
    </row>
    <row r="186" spans="1:20" ht="9.75" customHeight="1" x14ac:dyDescent="0.2">
      <c r="A186" s="32">
        <v>2016</v>
      </c>
      <c r="B186" s="29" t="s">
        <v>27</v>
      </c>
      <c r="C186" s="8">
        <v>1000.59</v>
      </c>
      <c r="D186" s="9">
        <f t="shared" ref="D186:D197" si="129">((C186/C185)-1)*100</f>
        <v>0.54362024960310507</v>
      </c>
      <c r="E186" s="9">
        <f t="shared" ref="E186" si="130">((C186/C$185)-1)*100</f>
        <v>0.54362024960310507</v>
      </c>
      <c r="F186" s="9" t="s">
        <v>123</v>
      </c>
      <c r="G186" s="5"/>
      <c r="H186" s="32">
        <v>2016</v>
      </c>
      <c r="I186" s="29" t="s">
        <v>27</v>
      </c>
      <c r="J186" s="8">
        <v>1004.39</v>
      </c>
      <c r="K186" s="9">
        <f t="shared" ref="K186:K197" si="131">((J186/J185)-1)*100</f>
        <v>0.27755313944548554</v>
      </c>
      <c r="L186" s="9">
        <f t="shared" ref="L186:L193" si="132">((J186/J$185)-1)*100</f>
        <v>0.27755313944548554</v>
      </c>
      <c r="M186" s="9" t="s">
        <v>124</v>
      </c>
      <c r="N186" s="5"/>
      <c r="O186" s="32">
        <v>2016</v>
      </c>
      <c r="P186" s="29" t="s">
        <v>27</v>
      </c>
      <c r="Q186" s="8">
        <v>1001.65</v>
      </c>
      <c r="R186" s="9">
        <f t="shared" ref="R186:R197" si="133">((Q186/Q185)-1)*100</f>
        <v>0.18804324994747823</v>
      </c>
      <c r="S186" s="9">
        <f t="shared" ref="S186:S188" si="134">((Q186/Q$185)-1)*100</f>
        <v>0.18804324994747823</v>
      </c>
      <c r="T186" s="9" t="s">
        <v>125</v>
      </c>
    </row>
    <row r="187" spans="1:20" ht="9.75" customHeight="1" x14ac:dyDescent="0.2">
      <c r="A187" s="33"/>
      <c r="B187" s="28" t="s">
        <v>28</v>
      </c>
      <c r="C187" s="7">
        <v>1006.32</v>
      </c>
      <c r="D187" s="5">
        <f t="shared" si="129"/>
        <v>0.57266212934368177</v>
      </c>
      <c r="E187" s="5" t="s">
        <v>130</v>
      </c>
      <c r="F187" s="5" t="s">
        <v>129</v>
      </c>
      <c r="G187" s="5"/>
      <c r="H187" s="33"/>
      <c r="I187" s="28" t="s">
        <v>28</v>
      </c>
      <c r="J187" s="7">
        <v>1010.58</v>
      </c>
      <c r="K187" s="5">
        <f t="shared" si="131"/>
        <v>0.61629446728861392</v>
      </c>
      <c r="L187" s="5">
        <f t="shared" si="132"/>
        <v>0.89555815137629668</v>
      </c>
      <c r="M187" s="5">
        <f t="shared" ref="M187:M195" si="135">((J187/J175)-1)*100</f>
        <v>5.6119889641334408</v>
      </c>
      <c r="N187" s="5"/>
      <c r="O187" s="33"/>
      <c r="P187" s="28" t="s">
        <v>28</v>
      </c>
      <c r="Q187" s="7">
        <v>1011.28</v>
      </c>
      <c r="R187" s="5">
        <f t="shared" si="133"/>
        <v>0.96141366744870727</v>
      </c>
      <c r="S187" s="5">
        <f t="shared" si="134"/>
        <v>1.1512647909019069</v>
      </c>
      <c r="T187" s="5" t="s">
        <v>131</v>
      </c>
    </row>
    <row r="188" spans="1:20" ht="9.75" customHeight="1" x14ac:dyDescent="0.2">
      <c r="A188" s="33"/>
      <c r="B188" s="28" t="s">
        <v>29</v>
      </c>
      <c r="C188" s="7">
        <v>1009.38</v>
      </c>
      <c r="D188" s="5">
        <f t="shared" si="129"/>
        <v>0.3040782256141128</v>
      </c>
      <c r="E188" s="5" t="s">
        <v>136</v>
      </c>
      <c r="F188" s="5" t="s">
        <v>137</v>
      </c>
      <c r="G188" s="5"/>
      <c r="H188" s="33"/>
      <c r="I188" s="28" t="s">
        <v>29</v>
      </c>
      <c r="J188" s="7">
        <v>1026.97</v>
      </c>
      <c r="K188" s="5">
        <f t="shared" si="131"/>
        <v>1.6218409230343012</v>
      </c>
      <c r="L188" s="5" t="s">
        <v>138</v>
      </c>
      <c r="M188" s="5">
        <f t="shared" si="135"/>
        <v>7.3113897596656319</v>
      </c>
      <c r="N188" s="5"/>
      <c r="O188" s="33"/>
      <c r="P188" s="28" t="s">
        <v>29</v>
      </c>
      <c r="Q188" s="7">
        <v>1018.2</v>
      </c>
      <c r="R188" s="5">
        <f t="shared" si="133"/>
        <v>0.6842813068586473</v>
      </c>
      <c r="S188" s="5">
        <f t="shared" si="134"/>
        <v>1.8434239875171343</v>
      </c>
      <c r="T188" s="5" t="s">
        <v>139</v>
      </c>
    </row>
    <row r="189" spans="1:20" ht="9.75" customHeight="1" x14ac:dyDescent="0.2">
      <c r="A189" s="33"/>
      <c r="B189" s="28" t="s">
        <v>30</v>
      </c>
      <c r="C189" s="7">
        <v>1010.81</v>
      </c>
      <c r="D189" s="5">
        <f t="shared" si="129"/>
        <v>0.14167112484890776</v>
      </c>
      <c r="E189" s="5" t="s">
        <v>142</v>
      </c>
      <c r="F189" s="5" t="s">
        <v>137</v>
      </c>
      <c r="G189" s="5"/>
      <c r="H189" s="33"/>
      <c r="I189" s="28" t="s">
        <v>30</v>
      </c>
      <c r="J189" s="7">
        <v>1026.93</v>
      </c>
      <c r="K189" s="5">
        <v>0</v>
      </c>
      <c r="L189" s="5" t="s">
        <v>138</v>
      </c>
      <c r="M189" s="5">
        <f t="shared" si="135"/>
        <v>6.9507076724398376</v>
      </c>
      <c r="N189" s="5"/>
      <c r="O189" s="33"/>
      <c r="P189" s="28" t="s">
        <v>30</v>
      </c>
      <c r="Q189" s="7">
        <v>1020.59</v>
      </c>
      <c r="R189" s="5">
        <f t="shared" si="133"/>
        <v>0.23472795128658408</v>
      </c>
      <c r="S189" s="5" t="s">
        <v>143</v>
      </c>
      <c r="T189" s="5" t="s">
        <v>144</v>
      </c>
    </row>
    <row r="190" spans="1:20" ht="9.75" customHeight="1" x14ac:dyDescent="0.2">
      <c r="A190" s="33"/>
      <c r="B190" s="28" t="s">
        <v>3</v>
      </c>
      <c r="C190" s="7">
        <v>1013.78</v>
      </c>
      <c r="D190" s="5">
        <f t="shared" si="129"/>
        <v>0.29382376509927699</v>
      </c>
      <c r="E190" s="5" t="s">
        <v>148</v>
      </c>
      <c r="F190" s="5">
        <f t="shared" ref="F190:F195" si="136">((C190/C178)-1)*100</f>
        <v>8.1826912816134865</v>
      </c>
      <c r="G190" s="5"/>
      <c r="H190" s="33"/>
      <c r="I190" s="28" t="s">
        <v>3</v>
      </c>
      <c r="J190" s="7">
        <v>1044.07</v>
      </c>
      <c r="K190" s="5">
        <f t="shared" si="131"/>
        <v>1.6690524183732069</v>
      </c>
      <c r="L190" s="5" t="s">
        <v>149</v>
      </c>
      <c r="M190" s="5">
        <f t="shared" si="135"/>
        <v>5.7961028301599882</v>
      </c>
      <c r="N190" s="5"/>
      <c r="O190" s="33"/>
      <c r="P190" s="28" t="s">
        <v>3</v>
      </c>
      <c r="Q190" s="7">
        <v>1021.76</v>
      </c>
      <c r="R190" s="5">
        <f t="shared" si="133"/>
        <v>0.11463957122839208</v>
      </c>
      <c r="S190" s="5" t="s">
        <v>150</v>
      </c>
      <c r="T190" s="5" t="s">
        <v>151</v>
      </c>
    </row>
    <row r="191" spans="1:20" ht="9.75" customHeight="1" x14ac:dyDescent="0.2">
      <c r="A191" s="33"/>
      <c r="B191" s="28" t="s">
        <v>4</v>
      </c>
      <c r="C191" s="7">
        <v>1017.08</v>
      </c>
      <c r="D191" s="5">
        <f t="shared" si="129"/>
        <v>0.32551441141077664</v>
      </c>
      <c r="E191" s="5" t="s">
        <v>150</v>
      </c>
      <c r="F191" s="5">
        <f t="shared" si="136"/>
        <v>7.8603546279799819</v>
      </c>
      <c r="G191" s="5"/>
      <c r="H191" s="33"/>
      <c r="I191" s="28" t="s">
        <v>4</v>
      </c>
      <c r="J191" s="7">
        <v>1060.18</v>
      </c>
      <c r="K191" s="5">
        <f t="shared" si="131"/>
        <v>1.5429999904221114</v>
      </c>
      <c r="L191" s="5">
        <f t="shared" si="132"/>
        <v>5.8475853875260775</v>
      </c>
      <c r="M191" s="5">
        <f t="shared" si="135"/>
        <v>6.5850323722202342</v>
      </c>
      <c r="N191" s="5"/>
      <c r="O191" s="33"/>
      <c r="P191" s="28" t="s">
        <v>4</v>
      </c>
      <c r="Q191" s="7">
        <v>1032.05</v>
      </c>
      <c r="R191" s="5">
        <f t="shared" si="133"/>
        <v>1.0070858127153137</v>
      </c>
      <c r="S191" s="5" t="s">
        <v>155</v>
      </c>
      <c r="T191" s="5" t="s">
        <v>156</v>
      </c>
    </row>
    <row r="192" spans="1:20" ht="9.75" customHeight="1" x14ac:dyDescent="0.2">
      <c r="A192" s="33"/>
      <c r="B192" s="28" t="s">
        <v>5</v>
      </c>
      <c r="C192" s="7">
        <v>1017.74</v>
      </c>
      <c r="D192" s="5">
        <f t="shared" si="129"/>
        <v>6.4891650607612483E-2</v>
      </c>
      <c r="E192" s="5" t="s">
        <v>75</v>
      </c>
      <c r="F192" s="5">
        <f t="shared" si="136"/>
        <v>7.127143353367793</v>
      </c>
      <c r="G192" s="5"/>
      <c r="H192" s="33"/>
      <c r="I192" s="28" t="s">
        <v>5</v>
      </c>
      <c r="J192" s="7">
        <v>1060.8499999999999</v>
      </c>
      <c r="K192" s="5">
        <f t="shared" si="131"/>
        <v>6.3196815635069292E-2</v>
      </c>
      <c r="L192" s="5" t="s">
        <v>160</v>
      </c>
      <c r="M192" s="5" t="s">
        <v>161</v>
      </c>
      <c r="N192" s="5"/>
      <c r="O192" s="33"/>
      <c r="P192" s="28" t="s">
        <v>5</v>
      </c>
      <c r="Q192" s="7">
        <v>1034.04</v>
      </c>
      <c r="R192" s="5">
        <f t="shared" si="133"/>
        <v>0.19282011530448173</v>
      </c>
      <c r="S192" s="5" t="s">
        <v>162</v>
      </c>
      <c r="T192" s="5" t="s">
        <v>163</v>
      </c>
    </row>
    <row r="193" spans="1:20" ht="9.75" customHeight="1" x14ac:dyDescent="0.2">
      <c r="A193" s="33"/>
      <c r="B193" s="28" t="s">
        <v>6</v>
      </c>
      <c r="C193" s="7">
        <v>1018.02</v>
      </c>
      <c r="D193" s="5">
        <f t="shared" si="129"/>
        <v>2.7511938216040477E-2</v>
      </c>
      <c r="E193" s="5" t="s">
        <v>167</v>
      </c>
      <c r="F193" s="5" t="s">
        <v>168</v>
      </c>
      <c r="G193" s="5"/>
      <c r="H193" s="33"/>
      <c r="I193" s="28" t="s">
        <v>6</v>
      </c>
      <c r="J193" s="7">
        <v>1059.8699999999999</v>
      </c>
      <c r="K193" s="5">
        <f t="shared" si="131"/>
        <v>-9.2378752886834725E-2</v>
      </c>
      <c r="L193" s="5">
        <f t="shared" si="132"/>
        <v>5.8166352173001368</v>
      </c>
      <c r="M193" s="5">
        <f t="shared" si="135"/>
        <v>5.9192117045091086</v>
      </c>
      <c r="N193" s="5"/>
      <c r="O193" s="33"/>
      <c r="P193" s="28" t="s">
        <v>6</v>
      </c>
      <c r="Q193" s="7">
        <v>1034.72</v>
      </c>
      <c r="R193" s="5">
        <f t="shared" si="133"/>
        <v>6.5761479246462251E-2</v>
      </c>
      <c r="S193" s="5" t="s">
        <v>169</v>
      </c>
      <c r="T193" s="5" t="s">
        <v>170</v>
      </c>
    </row>
    <row r="194" spans="1:20" ht="9.75" customHeight="1" x14ac:dyDescent="0.2">
      <c r="A194" s="33"/>
      <c r="B194" s="28" t="s">
        <v>7</v>
      </c>
      <c r="C194" s="7">
        <v>1021.41</v>
      </c>
      <c r="D194" s="5">
        <f t="shared" si="129"/>
        <v>0.33299935168267236</v>
      </c>
      <c r="E194" s="5" t="s">
        <v>174</v>
      </c>
      <c r="F194" s="5" t="s">
        <v>160</v>
      </c>
      <c r="G194" s="5"/>
      <c r="H194" s="33"/>
      <c r="I194" s="28" t="s">
        <v>7</v>
      </c>
      <c r="J194" s="7">
        <v>1064.76</v>
      </c>
      <c r="K194" s="5">
        <f t="shared" si="131"/>
        <v>0.46137733873024001</v>
      </c>
      <c r="L194" s="5" t="s">
        <v>175</v>
      </c>
      <c r="M194" s="5">
        <f t="shared" si="135"/>
        <v>6.4504518915460274</v>
      </c>
      <c r="N194" s="5"/>
      <c r="O194" s="33"/>
      <c r="P194" s="28" t="s">
        <v>7</v>
      </c>
      <c r="Q194" s="7">
        <v>1036.6199999999999</v>
      </c>
      <c r="R194" s="5">
        <f t="shared" si="133"/>
        <v>0.18362455543528</v>
      </c>
      <c r="S194" s="5" t="s">
        <v>176</v>
      </c>
      <c r="T194" s="5" t="s">
        <v>177</v>
      </c>
    </row>
    <row r="195" spans="1:20" ht="11.25" customHeight="1" x14ac:dyDescent="0.2">
      <c r="A195" s="33"/>
      <c r="B195" s="28" t="s">
        <v>8</v>
      </c>
      <c r="C195" s="7">
        <v>1038.04</v>
      </c>
      <c r="D195" s="5">
        <f t="shared" si="129"/>
        <v>1.6281414906844427</v>
      </c>
      <c r="E195" s="5" t="s">
        <v>181</v>
      </c>
      <c r="F195" s="5">
        <f t="shared" si="136"/>
        <v>5.1137169127326576</v>
      </c>
      <c r="G195" s="5"/>
      <c r="H195" s="33"/>
      <c r="I195" s="28" t="s">
        <v>8</v>
      </c>
      <c r="J195" s="7">
        <v>1073.3599999999999</v>
      </c>
      <c r="K195" s="5">
        <f t="shared" si="131"/>
        <v>0.80769375258273879</v>
      </c>
      <c r="L195" s="5" t="s">
        <v>182</v>
      </c>
      <c r="M195" s="5">
        <f t="shared" si="135"/>
        <v>7.3295602263864224</v>
      </c>
      <c r="N195" s="5"/>
      <c r="O195" s="33"/>
      <c r="P195" s="28" t="s">
        <v>8</v>
      </c>
      <c r="Q195" s="7">
        <v>1045.3699999999999</v>
      </c>
      <c r="R195" s="5">
        <f t="shared" si="133"/>
        <v>0.84408944454090751</v>
      </c>
      <c r="S195" s="5" t="s">
        <v>183</v>
      </c>
      <c r="T195" s="5" t="s">
        <v>184</v>
      </c>
    </row>
    <row r="196" spans="1:20" ht="9.75" customHeight="1" x14ac:dyDescent="0.2">
      <c r="A196" s="44"/>
      <c r="B196" s="28" t="s">
        <v>9</v>
      </c>
      <c r="C196" s="7">
        <v>1036.79</v>
      </c>
      <c r="D196" s="5">
        <f t="shared" si="129"/>
        <v>-0.12041925166660361</v>
      </c>
      <c r="E196" s="5" t="s">
        <v>187</v>
      </c>
      <c r="F196" s="5" t="s">
        <v>188</v>
      </c>
      <c r="G196" s="5"/>
      <c r="H196" s="44"/>
      <c r="I196" s="28" t="s">
        <v>9</v>
      </c>
      <c r="J196" s="7">
        <v>1071.71</v>
      </c>
      <c r="K196" s="5">
        <f t="shared" si="131"/>
        <v>-0.15372288887230967</v>
      </c>
      <c r="L196" s="5" t="s">
        <v>189</v>
      </c>
      <c r="M196" s="5" t="s">
        <v>190</v>
      </c>
      <c r="N196" s="5"/>
      <c r="O196" s="44"/>
      <c r="P196" s="28" t="s">
        <v>9</v>
      </c>
      <c r="Q196" s="7">
        <v>1045.8599999999999</v>
      </c>
      <c r="R196" s="5">
        <f t="shared" si="133"/>
        <v>4.6873355845300502E-2</v>
      </c>
      <c r="S196" s="5" t="s">
        <v>191</v>
      </c>
      <c r="T196" s="5" t="s">
        <v>192</v>
      </c>
    </row>
    <row r="197" spans="1:20" ht="9.75" customHeight="1" x14ac:dyDescent="0.2">
      <c r="A197" s="44"/>
      <c r="B197" s="28" t="s">
        <v>10</v>
      </c>
      <c r="C197" s="7">
        <v>1038.92</v>
      </c>
      <c r="D197" s="5">
        <f t="shared" si="129"/>
        <v>0.20544179631363235</v>
      </c>
      <c r="E197" s="5" t="s">
        <v>194</v>
      </c>
      <c r="F197" s="5" t="s">
        <v>195</v>
      </c>
      <c r="G197" s="5"/>
      <c r="H197" s="44"/>
      <c r="I197" s="28" t="s">
        <v>10</v>
      </c>
      <c r="J197" s="7">
        <v>1073.6199999999999</v>
      </c>
      <c r="K197" s="5">
        <f t="shared" si="131"/>
        <v>0.17821985425159337</v>
      </c>
      <c r="L197" s="5" t="s">
        <v>196</v>
      </c>
      <c r="M197" s="5" t="s">
        <v>196</v>
      </c>
      <c r="N197" s="5"/>
      <c r="O197" s="44"/>
      <c r="P197" s="28" t="s">
        <v>10</v>
      </c>
      <c r="Q197" s="7">
        <v>1067.7</v>
      </c>
      <c r="R197" s="5">
        <f t="shared" si="133"/>
        <v>2.0882336067925111</v>
      </c>
      <c r="S197" s="5" t="s">
        <v>163</v>
      </c>
      <c r="T197" s="5" t="s">
        <v>163</v>
      </c>
    </row>
    <row r="198" spans="1:20" ht="9.75" customHeight="1" x14ac:dyDescent="0.2">
      <c r="A198" s="32">
        <v>2017</v>
      </c>
      <c r="B198" s="29" t="s">
        <v>27</v>
      </c>
      <c r="C198" s="8">
        <v>1049.45</v>
      </c>
      <c r="D198" s="9">
        <f t="shared" ref="D198:D209" si="137">((C198/C197)-1)*100</f>
        <v>1.0135525353251351</v>
      </c>
      <c r="E198" s="9">
        <f t="shared" ref="E198:E209" si="138">((C198/C$197)-1)*100</f>
        <v>1.0135525353251351</v>
      </c>
      <c r="F198" s="9" t="s">
        <v>198</v>
      </c>
      <c r="G198" s="5"/>
      <c r="H198" s="32">
        <v>2017</v>
      </c>
      <c r="I198" s="29" t="s">
        <v>27</v>
      </c>
      <c r="J198" s="8">
        <v>1075.93</v>
      </c>
      <c r="K198" s="9">
        <f t="shared" ref="K198:K209" si="139">((J198/J197)-1)*100</f>
        <v>0.21515992623089009</v>
      </c>
      <c r="L198" s="9">
        <f t="shared" ref="L198:L209" si="140">((J198/J$197)-1)*100</f>
        <v>0.21515992623089009</v>
      </c>
      <c r="M198" s="9" t="s">
        <v>140</v>
      </c>
      <c r="N198" s="5"/>
      <c r="O198" s="32">
        <v>2017</v>
      </c>
      <c r="P198" s="29" t="s">
        <v>27</v>
      </c>
      <c r="Q198" s="8">
        <v>1069.08</v>
      </c>
      <c r="R198" s="9">
        <f t="shared" ref="R198:R209" si="141">((Q198/Q197)-1)*100</f>
        <v>0.12924978926662778</v>
      </c>
      <c r="S198" s="9">
        <f t="shared" ref="S198:S209" si="142">((Q198/Q$197)-1)*100</f>
        <v>0.12924978926662778</v>
      </c>
      <c r="T198" s="9" t="s">
        <v>199</v>
      </c>
    </row>
    <row r="199" spans="1:20" ht="9.75" customHeight="1" x14ac:dyDescent="0.2">
      <c r="A199" s="45"/>
      <c r="B199" s="28" t="s">
        <v>28</v>
      </c>
      <c r="C199" s="7">
        <v>1050.78</v>
      </c>
      <c r="D199" s="5">
        <f t="shared" si="137"/>
        <v>0.12673305064556661</v>
      </c>
      <c r="E199" s="5">
        <f t="shared" si="138"/>
        <v>1.1415700920186289</v>
      </c>
      <c r="F199" s="5" t="s">
        <v>201</v>
      </c>
      <c r="G199" s="5"/>
      <c r="H199" s="45"/>
      <c r="I199" s="28" t="s">
        <v>28</v>
      </c>
      <c r="J199" s="7">
        <v>1078.42</v>
      </c>
      <c r="K199" s="5">
        <f t="shared" si="139"/>
        <v>0.23142769511028671</v>
      </c>
      <c r="L199" s="5">
        <f t="shared" si="140"/>
        <v>0.44708556099926078</v>
      </c>
      <c r="M199" s="5" t="s">
        <v>199</v>
      </c>
      <c r="N199" s="5"/>
      <c r="O199" s="45"/>
      <c r="P199" s="28" t="s">
        <v>28</v>
      </c>
      <c r="Q199" s="7">
        <v>1071.44</v>
      </c>
      <c r="R199" s="5">
        <f t="shared" si="141"/>
        <v>0.22075055187638082</v>
      </c>
      <c r="S199" s="5">
        <f t="shared" si="142"/>
        <v>0.35028566076613643</v>
      </c>
      <c r="T199" s="5" t="s">
        <v>33</v>
      </c>
    </row>
    <row r="200" spans="1:20" ht="9.75" customHeight="1" x14ac:dyDescent="0.2">
      <c r="A200" s="45"/>
      <c r="B200" s="28" t="s">
        <v>29</v>
      </c>
      <c r="C200" s="7">
        <v>1052.31</v>
      </c>
      <c r="D200" s="5">
        <f t="shared" si="137"/>
        <v>0.14560612116714111</v>
      </c>
      <c r="E200" s="5">
        <f t="shared" si="138"/>
        <v>1.2888384091171545</v>
      </c>
      <c r="F200" s="5" t="s">
        <v>205</v>
      </c>
      <c r="G200" s="5"/>
      <c r="H200" s="45"/>
      <c r="I200" s="28" t="s">
        <v>29</v>
      </c>
      <c r="J200" s="7">
        <v>1085.96</v>
      </c>
      <c r="K200" s="5">
        <f t="shared" si="139"/>
        <v>0.69917100943972521</v>
      </c>
      <c r="L200" s="5">
        <f t="shared" si="140"/>
        <v>1.149382463068882</v>
      </c>
      <c r="M200" s="5" t="s">
        <v>206</v>
      </c>
      <c r="N200" s="5"/>
      <c r="O200" s="45"/>
      <c r="P200" s="28" t="s">
        <v>29</v>
      </c>
      <c r="Q200" s="7">
        <v>1073.93</v>
      </c>
      <c r="R200" s="5">
        <f t="shared" si="141"/>
        <v>0.23239752109311951</v>
      </c>
      <c r="S200" s="5">
        <f t="shared" si="142"/>
        <v>0.58349723705160006</v>
      </c>
      <c r="T200" s="5" t="s">
        <v>207</v>
      </c>
    </row>
    <row r="201" spans="1:20" ht="9.75" customHeight="1" x14ac:dyDescent="0.2">
      <c r="A201" s="45"/>
      <c r="B201" s="28" t="s">
        <v>30</v>
      </c>
      <c r="C201" s="7">
        <v>1052.3699999999999</v>
      </c>
      <c r="D201" s="5">
        <f>((C201/C200)-1)*100</f>
        <v>5.7017418821470045E-3</v>
      </c>
      <c r="E201" s="5" t="s">
        <v>210</v>
      </c>
      <c r="F201" s="5" t="s">
        <v>211</v>
      </c>
      <c r="G201" s="5"/>
      <c r="H201" s="45"/>
      <c r="I201" s="28" t="s">
        <v>30</v>
      </c>
      <c r="J201" s="7">
        <v>1086.17</v>
      </c>
      <c r="K201" s="5">
        <f>((J201/J200)-1)*100</f>
        <v>1.9337728829804668E-2</v>
      </c>
      <c r="L201" s="5">
        <f>((J201/J$197)-1)*100</f>
        <v>1.1689424563626094</v>
      </c>
      <c r="M201" s="5" t="s">
        <v>73</v>
      </c>
      <c r="N201" s="5"/>
      <c r="O201" s="45"/>
      <c r="P201" s="28" t="s">
        <v>30</v>
      </c>
      <c r="Q201" s="7">
        <v>1074.48</v>
      </c>
      <c r="R201" s="5">
        <f>((Q201/Q200)-1)*100</f>
        <v>5.1213766260360671E-2</v>
      </c>
      <c r="S201" s="5" t="s">
        <v>212</v>
      </c>
      <c r="T201" s="5" t="s">
        <v>213</v>
      </c>
    </row>
    <row r="202" spans="1:20" ht="9.75" customHeight="1" x14ac:dyDescent="0.2">
      <c r="A202" s="45"/>
      <c r="B202" s="28" t="s">
        <v>3</v>
      </c>
      <c r="C202" s="7">
        <v>1051.1400000000001</v>
      </c>
      <c r="D202" s="5">
        <f t="shared" si="137"/>
        <v>-0.1168790444425194</v>
      </c>
      <c r="E202" s="5">
        <f t="shared" si="138"/>
        <v>1.1762214607476951</v>
      </c>
      <c r="F202" s="5" t="s">
        <v>216</v>
      </c>
      <c r="G202" s="5"/>
      <c r="H202" s="45"/>
      <c r="I202" s="28" t="s">
        <v>3</v>
      </c>
      <c r="J202" s="7">
        <v>1088.1199999999999</v>
      </c>
      <c r="K202" s="5">
        <f t="shared" si="139"/>
        <v>0.17952990784129153</v>
      </c>
      <c r="L202" s="5" t="s">
        <v>217</v>
      </c>
      <c r="M202" s="5" t="s">
        <v>218</v>
      </c>
      <c r="N202" s="5"/>
      <c r="O202" s="45"/>
      <c r="P202" s="28" t="s">
        <v>3</v>
      </c>
      <c r="Q202" s="7">
        <v>1075.55</v>
      </c>
      <c r="R202" s="5">
        <f t="shared" si="141"/>
        <v>9.9583054128493664E-2</v>
      </c>
      <c r="S202" s="5" t="s">
        <v>219</v>
      </c>
      <c r="T202" s="5">
        <f t="shared" ref="T202:T209" si="143">((Q202/Q190)-1)*100</f>
        <v>5.2644456623864633</v>
      </c>
    </row>
    <row r="203" spans="1:20" ht="9.75" customHeight="1" x14ac:dyDescent="0.2">
      <c r="A203" s="45"/>
      <c r="B203" s="28" t="s">
        <v>4</v>
      </c>
      <c r="C203" s="7">
        <v>1054.96</v>
      </c>
      <c r="D203" s="5">
        <f t="shared" si="137"/>
        <v>0.36341495899689935</v>
      </c>
      <c r="E203" s="5" t="s">
        <v>223</v>
      </c>
      <c r="F203" s="5" t="s">
        <v>224</v>
      </c>
      <c r="G203" s="5"/>
      <c r="H203" s="45"/>
      <c r="I203" s="28" t="s">
        <v>4</v>
      </c>
      <c r="J203" s="7">
        <v>1093.07</v>
      </c>
      <c r="K203" s="5">
        <f t="shared" si="139"/>
        <v>0.45491306105944762</v>
      </c>
      <c r="L203" s="5">
        <f t="shared" si="140"/>
        <v>1.8116279502989885</v>
      </c>
      <c r="M203" s="5" t="s">
        <v>225</v>
      </c>
      <c r="N203" s="5"/>
      <c r="O203" s="45"/>
      <c r="P203" s="28" t="s">
        <v>4</v>
      </c>
      <c r="Q203" s="7">
        <v>1083.1300000000001</v>
      </c>
      <c r="R203" s="5">
        <f t="shared" si="141"/>
        <v>0.70475570638279805</v>
      </c>
      <c r="S203" s="5" t="s">
        <v>226</v>
      </c>
      <c r="T203" s="5" t="s">
        <v>227</v>
      </c>
    </row>
    <row r="204" spans="1:20" ht="9.75" customHeight="1" x14ac:dyDescent="0.2">
      <c r="A204" s="45"/>
      <c r="B204" s="28" t="s">
        <v>5</v>
      </c>
      <c r="C204" s="7">
        <v>1053.04</v>
      </c>
      <c r="D204" s="5">
        <f t="shared" si="137"/>
        <v>-0.18199742170319499</v>
      </c>
      <c r="E204" s="5">
        <f t="shared" si="138"/>
        <v>1.3591036845955307</v>
      </c>
      <c r="F204" s="5" t="s">
        <v>232</v>
      </c>
      <c r="G204" s="5"/>
      <c r="H204" s="45"/>
      <c r="I204" s="28" t="s">
        <v>5</v>
      </c>
      <c r="J204" s="7">
        <v>1103.17</v>
      </c>
      <c r="K204" s="5">
        <f t="shared" si="139"/>
        <v>0.92400303731692279</v>
      </c>
      <c r="L204" s="5">
        <f t="shared" si="140"/>
        <v>2.7523704849015562</v>
      </c>
      <c r="M204" s="5">
        <f t="shared" ref="M204:M209" si="144">((J204/J192)-1)*100</f>
        <v>3.9892539001743943</v>
      </c>
      <c r="N204" s="5"/>
      <c r="O204" s="45"/>
      <c r="P204" s="28" t="s">
        <v>5</v>
      </c>
      <c r="Q204" s="7">
        <v>1097.55</v>
      </c>
      <c r="R204" s="5">
        <f t="shared" si="141"/>
        <v>1.3313268028768421</v>
      </c>
      <c r="S204" s="5" t="s">
        <v>233</v>
      </c>
      <c r="T204" s="5" t="s">
        <v>36</v>
      </c>
    </row>
    <row r="205" spans="1:20" ht="9.75" customHeight="1" x14ac:dyDescent="0.2">
      <c r="A205" s="45"/>
      <c r="B205" s="28" t="s">
        <v>6</v>
      </c>
      <c r="C205" s="7">
        <v>1052.73</v>
      </c>
      <c r="D205" s="5">
        <f t="shared" si="137"/>
        <v>-2.9438577831797375E-2</v>
      </c>
      <c r="E205" s="5">
        <f t="shared" si="138"/>
        <v>1.329265005967728</v>
      </c>
      <c r="F205" s="5" t="s">
        <v>238</v>
      </c>
      <c r="G205" s="5"/>
      <c r="H205" s="45"/>
      <c r="I205" s="28" t="s">
        <v>6</v>
      </c>
      <c r="J205" s="7">
        <v>1103.71</v>
      </c>
      <c r="K205" s="5">
        <f t="shared" si="139"/>
        <v>4.8949844538914711E-2</v>
      </c>
      <c r="L205" s="5">
        <f t="shared" si="140"/>
        <v>2.8026676105139758</v>
      </c>
      <c r="M205" s="5">
        <f t="shared" si="144"/>
        <v>4.1363563455895758</v>
      </c>
      <c r="N205" s="5"/>
      <c r="O205" s="45"/>
      <c r="P205" s="28" t="s">
        <v>6</v>
      </c>
      <c r="Q205" s="7">
        <v>1098.6199999999999</v>
      </c>
      <c r="R205" s="5">
        <f t="shared" si="141"/>
        <v>9.7489863787525444E-2</v>
      </c>
      <c r="S205" s="5" t="s">
        <v>239</v>
      </c>
      <c r="T205" s="5" t="s">
        <v>168</v>
      </c>
    </row>
    <row r="206" spans="1:20" ht="9.75" customHeight="1" x14ac:dyDescent="0.2">
      <c r="A206" s="45"/>
      <c r="B206" s="28" t="s">
        <v>7</v>
      </c>
      <c r="C206" s="7">
        <v>1059.6300000000001</v>
      </c>
      <c r="D206" s="5">
        <f t="shared" si="137"/>
        <v>0.65543871648001684</v>
      </c>
      <c r="E206" s="5" t="s">
        <v>243</v>
      </c>
      <c r="F206" s="5" t="s">
        <v>244</v>
      </c>
      <c r="G206" s="5"/>
      <c r="H206" s="45"/>
      <c r="I206" s="28" t="s">
        <v>7</v>
      </c>
      <c r="J206" s="7">
        <v>1104.79</v>
      </c>
      <c r="K206" s="5">
        <f t="shared" si="139"/>
        <v>9.7851790778369363E-2</v>
      </c>
      <c r="L206" s="5">
        <f t="shared" si="140"/>
        <v>2.9032618617387929</v>
      </c>
      <c r="M206" s="5" t="s">
        <v>245</v>
      </c>
      <c r="N206" s="5"/>
      <c r="O206" s="45"/>
      <c r="P206" s="28" t="s">
        <v>7</v>
      </c>
      <c r="Q206" s="7">
        <v>1100.68</v>
      </c>
      <c r="R206" s="5">
        <f t="shared" si="141"/>
        <v>0.18750796453734786</v>
      </c>
      <c r="S206" s="5" t="s">
        <v>246</v>
      </c>
      <c r="T206" s="5">
        <f t="shared" si="143"/>
        <v>6.1796994076903866</v>
      </c>
    </row>
    <row r="207" spans="1:20" ht="9.75" customHeight="1" x14ac:dyDescent="0.2">
      <c r="A207" s="45"/>
      <c r="B207" s="28" t="s">
        <v>8</v>
      </c>
      <c r="C207" s="7">
        <v>1062.53</v>
      </c>
      <c r="D207" s="5">
        <f t="shared" si="137"/>
        <v>0.27368043562374655</v>
      </c>
      <c r="E207" s="5" t="s">
        <v>167</v>
      </c>
      <c r="F207" s="5" t="s">
        <v>251</v>
      </c>
      <c r="G207" s="5"/>
      <c r="H207" s="45"/>
      <c r="I207" s="28" t="s">
        <v>8</v>
      </c>
      <c r="J207" s="7">
        <v>1104.9000000000001</v>
      </c>
      <c r="K207" s="5">
        <f t="shared" si="139"/>
        <v>9.9566433440001489E-3</v>
      </c>
      <c r="L207" s="5">
        <f t="shared" si="140"/>
        <v>2.9135075725116977</v>
      </c>
      <c r="M207" s="5">
        <f t="shared" si="144"/>
        <v>2.9384363121413237</v>
      </c>
      <c r="N207" s="5"/>
      <c r="O207" s="45"/>
      <c r="P207" s="28" t="s">
        <v>8</v>
      </c>
      <c r="Q207" s="7">
        <v>1101.8</v>
      </c>
      <c r="R207" s="5">
        <f t="shared" si="141"/>
        <v>0.10175527855507127</v>
      </c>
      <c r="S207" s="5">
        <f t="shared" si="142"/>
        <v>3.1937810246323695</v>
      </c>
      <c r="T207" s="5">
        <f t="shared" si="143"/>
        <v>5.3980887150004264</v>
      </c>
    </row>
    <row r="208" spans="1:20" ht="9.75" customHeight="1" x14ac:dyDescent="0.2">
      <c r="A208" s="45"/>
      <c r="B208" s="28" t="s">
        <v>9</v>
      </c>
      <c r="C208" s="7">
        <v>1066.1300000000001</v>
      </c>
      <c r="D208" s="5">
        <f t="shared" si="137"/>
        <v>0.33881396289987542</v>
      </c>
      <c r="E208" s="5">
        <f t="shared" si="138"/>
        <v>2.6190659531051486</v>
      </c>
      <c r="F208" s="5" t="s">
        <v>255</v>
      </c>
      <c r="G208" s="5"/>
      <c r="H208" s="45"/>
      <c r="I208" s="28" t="s">
        <v>9</v>
      </c>
      <c r="J208" s="7">
        <v>1110.0899999999999</v>
      </c>
      <c r="K208" s="5">
        <f t="shared" si="139"/>
        <v>0.46972576703772084</v>
      </c>
      <c r="L208" s="5">
        <f t="shared" si="140"/>
        <v>3.396918835342122</v>
      </c>
      <c r="M208" s="5">
        <f t="shared" si="144"/>
        <v>3.5811926733911204</v>
      </c>
      <c r="N208" s="5"/>
      <c r="O208" s="45"/>
      <c r="P208" s="28" t="s">
        <v>9</v>
      </c>
      <c r="Q208" s="7">
        <v>1103.97</v>
      </c>
      <c r="R208" s="5">
        <f t="shared" si="141"/>
        <v>0.19695044472680667</v>
      </c>
      <c r="S208" s="5" t="s">
        <v>256</v>
      </c>
      <c r="T208" s="5" t="s">
        <v>106</v>
      </c>
    </row>
    <row r="209" spans="1:20" ht="9.75" customHeight="1" x14ac:dyDescent="0.2">
      <c r="A209" s="44"/>
      <c r="B209" s="28" t="s">
        <v>10</v>
      </c>
      <c r="C209" s="7">
        <v>1065.6300000000001</v>
      </c>
      <c r="D209" s="5">
        <f t="shared" si="137"/>
        <v>-4.6898595856037506E-2</v>
      </c>
      <c r="E209" s="5">
        <f t="shared" si="138"/>
        <v>2.5709390520925579</v>
      </c>
      <c r="F209" s="5">
        <f t="shared" ref="F209" si="145">((C209/C197)-1)*100</f>
        <v>2.5709390520925579</v>
      </c>
      <c r="G209" s="5"/>
      <c r="H209" s="44"/>
      <c r="I209" s="28" t="s">
        <v>10</v>
      </c>
      <c r="J209" s="7">
        <v>1111.8699999999999</v>
      </c>
      <c r="K209" s="5">
        <f t="shared" si="139"/>
        <v>0.16034735922312304</v>
      </c>
      <c r="L209" s="5">
        <f t="shared" si="140"/>
        <v>3.5627130642126748</v>
      </c>
      <c r="M209" s="5">
        <f t="shared" si="144"/>
        <v>3.5627130642126748</v>
      </c>
      <c r="N209" s="5"/>
      <c r="O209" s="44"/>
      <c r="P209" s="28" t="s">
        <v>10</v>
      </c>
      <c r="Q209" s="7">
        <v>1105.3900000000001</v>
      </c>
      <c r="R209" s="5">
        <f t="shared" si="141"/>
        <v>0.12862668369613139</v>
      </c>
      <c r="S209" s="5">
        <f t="shared" si="142"/>
        <v>3.5300177952608536</v>
      </c>
      <c r="T209" s="5">
        <f t="shared" si="143"/>
        <v>3.5300177952608536</v>
      </c>
    </row>
    <row r="210" spans="1:20" ht="9.75" customHeight="1" x14ac:dyDescent="0.2">
      <c r="A210" s="32">
        <v>2018</v>
      </c>
      <c r="B210" s="29" t="s">
        <v>27</v>
      </c>
      <c r="C210" s="8">
        <v>1066.9100000000001</v>
      </c>
      <c r="D210" s="9">
        <f t="shared" ref="D210:D233" si="146">((C210/C209)-1)*100</f>
        <v>0.12011673845517823</v>
      </c>
      <c r="E210" s="9">
        <f>((C210/$C$209)-1)*100</f>
        <v>0.12011673845517823</v>
      </c>
      <c r="F210" s="9" t="s">
        <v>261</v>
      </c>
      <c r="G210" s="5"/>
      <c r="H210" s="32">
        <v>2018</v>
      </c>
      <c r="I210" s="29" t="s">
        <v>27</v>
      </c>
      <c r="J210" s="8">
        <v>1116.94</v>
      </c>
      <c r="K210" s="9">
        <f t="shared" ref="K210:K225" si="147">((J210/J209)-1)*100</f>
        <v>0.45598855981365816</v>
      </c>
      <c r="L210" s="9">
        <f>((J210/$J$209)-1)*100</f>
        <v>0.45598855981365816</v>
      </c>
      <c r="M210" s="9">
        <f t="shared" ref="M210:M213" si="148">((J210/J198)-1)*100</f>
        <v>3.8115862556114211</v>
      </c>
      <c r="N210" s="5"/>
      <c r="O210" s="32">
        <v>2018</v>
      </c>
      <c r="P210" s="29" t="s">
        <v>27</v>
      </c>
      <c r="Q210" s="8">
        <v>1106.8499999999999</v>
      </c>
      <c r="R210" s="9">
        <f t="shared" ref="R210:R221" si="149">((Q210/Q209)-1)*100</f>
        <v>0.13208008033362972</v>
      </c>
      <c r="S210" s="9">
        <f>((Q210/$Q$209)-1)*100</f>
        <v>0.13208008033362972</v>
      </c>
      <c r="T210" s="9">
        <f t="shared" ref="T210:T221" si="150">((Q210/Q198)-1)*100</f>
        <v>3.5329442137164602</v>
      </c>
    </row>
    <row r="211" spans="1:20" ht="9.75" customHeight="1" x14ac:dyDescent="0.2">
      <c r="A211" s="45"/>
      <c r="B211" s="28" t="s">
        <v>28</v>
      </c>
      <c r="C211" s="7">
        <v>1068.69</v>
      </c>
      <c r="D211" s="5">
        <f t="shared" si="146"/>
        <v>0.16683694032297858</v>
      </c>
      <c r="E211" s="5">
        <f>((C211/C$209)-1)*100</f>
        <v>0.2871540778694337</v>
      </c>
      <c r="F211" s="5" t="s">
        <v>264</v>
      </c>
      <c r="G211" s="5"/>
      <c r="H211" s="45"/>
      <c r="I211" s="28" t="s">
        <v>28</v>
      </c>
      <c r="J211" s="7">
        <v>1119.4000000000001</v>
      </c>
      <c r="K211" s="5">
        <f t="shared" si="147"/>
        <v>0.22024459684495401</v>
      </c>
      <c r="L211" s="5">
        <f>((J211/J$209)-1)*100</f>
        <v>0.67723744682384179</v>
      </c>
      <c r="M211" s="5">
        <f t="shared" si="148"/>
        <v>3.8000037091300287</v>
      </c>
      <c r="N211" s="5"/>
      <c r="O211" s="45"/>
      <c r="P211" s="28" t="s">
        <v>28</v>
      </c>
      <c r="Q211" s="7">
        <v>1110.72</v>
      </c>
      <c r="R211" s="5">
        <f t="shared" si="149"/>
        <v>0.34964087274700351</v>
      </c>
      <c r="S211" s="5">
        <f>((Q211/Q$209)-1)*100</f>
        <v>0.48218275902622842</v>
      </c>
      <c r="T211" s="5" t="s">
        <v>265</v>
      </c>
    </row>
    <row r="212" spans="1:20" ht="9.75" customHeight="1" x14ac:dyDescent="0.2">
      <c r="A212" s="45"/>
      <c r="B212" s="28" t="s">
        <v>29</v>
      </c>
      <c r="C212" s="7">
        <v>1068.43</v>
      </c>
      <c r="D212" s="5">
        <f t="shared" si="146"/>
        <v>-2.4328851210364544E-2</v>
      </c>
      <c r="E212" s="5" t="s">
        <v>269</v>
      </c>
      <c r="F212" s="5" t="s">
        <v>229</v>
      </c>
      <c r="G212" s="5"/>
      <c r="H212" s="45"/>
      <c r="I212" s="28" t="s">
        <v>29</v>
      </c>
      <c r="J212" s="7">
        <v>1120.5</v>
      </c>
      <c r="K212" s="5">
        <f t="shared" si="147"/>
        <v>9.8266928711798762E-2</v>
      </c>
      <c r="L212" s="5">
        <f>((J212/$J$209)-1)*100</f>
        <v>0.77616987597470821</v>
      </c>
      <c r="M212" s="5">
        <f t="shared" si="148"/>
        <v>3.1805959703856468</v>
      </c>
      <c r="N212" s="5"/>
      <c r="O212" s="45"/>
      <c r="P212" s="28" t="s">
        <v>29</v>
      </c>
      <c r="Q212" s="7">
        <v>1110.57</v>
      </c>
      <c r="R212" s="5">
        <f t="shared" si="149"/>
        <v>-1.3504753673299064E-2</v>
      </c>
      <c r="S212" s="5">
        <f>((Q212/$Q$209)-1)*100</f>
        <v>0.46861288775905674</v>
      </c>
      <c r="T212" s="5">
        <f t="shared" si="150"/>
        <v>3.4117679923272304</v>
      </c>
    </row>
    <row r="213" spans="1:20" ht="9.75" customHeight="1" x14ac:dyDescent="0.2">
      <c r="A213" s="45"/>
      <c r="B213" s="28" t="s">
        <v>30</v>
      </c>
      <c r="C213" s="7">
        <v>1069.19</v>
      </c>
      <c r="D213" s="5">
        <f t="shared" si="146"/>
        <v>7.1132409235974414E-2</v>
      </c>
      <c r="E213" s="5" t="s">
        <v>274</v>
      </c>
      <c r="F213" s="5">
        <f t="shared" ref="F213:F215" si="151">((C213/C201)-1)*100</f>
        <v>1.5982971768484733</v>
      </c>
      <c r="G213" s="5"/>
      <c r="H213" s="45"/>
      <c r="I213" s="28" t="s">
        <v>30</v>
      </c>
      <c r="J213" s="7">
        <v>1123.96</v>
      </c>
      <c r="K213" s="5">
        <f t="shared" si="147"/>
        <v>0.30879071842928596</v>
      </c>
      <c r="L213" s="5">
        <f>((J213/J$209)-1)*100</f>
        <v>1.0873573349402532</v>
      </c>
      <c r="M213" s="5">
        <f t="shared" si="148"/>
        <v>3.4791975473452474</v>
      </c>
      <c r="N213" s="5"/>
      <c r="O213" s="45"/>
      <c r="P213" s="28" t="s">
        <v>30</v>
      </c>
      <c r="Q213" s="7">
        <v>1115.02</v>
      </c>
      <c r="R213" s="5">
        <f t="shared" si="149"/>
        <v>0.40069513853246974</v>
      </c>
      <c r="S213" s="5">
        <f>((Q213/Q$209)-1)*100</f>
        <v>0.87118573535132082</v>
      </c>
      <c r="T213" s="5" t="s">
        <v>275</v>
      </c>
    </row>
    <row r="214" spans="1:20" ht="9.75" customHeight="1" x14ac:dyDescent="0.2">
      <c r="A214" s="45"/>
      <c r="B214" s="28" t="s">
        <v>3</v>
      </c>
      <c r="C214" s="7">
        <v>1072.1600000000001</v>
      </c>
      <c r="D214" s="5">
        <f t="shared" si="146"/>
        <v>0.27778037579850867</v>
      </c>
      <c r="E214" s="5" t="s">
        <v>281</v>
      </c>
      <c r="F214" s="5" t="s">
        <v>282</v>
      </c>
      <c r="G214" s="5"/>
      <c r="H214" s="45"/>
      <c r="I214" s="28" t="s">
        <v>3</v>
      </c>
      <c r="J214" s="7">
        <v>1133.68</v>
      </c>
      <c r="K214" s="5">
        <f t="shared" si="147"/>
        <v>0.8647994590554875</v>
      </c>
      <c r="L214" s="5">
        <f>((J214/$J$209)-1)*100</f>
        <v>1.9615602543463062</v>
      </c>
      <c r="M214" s="5" t="s">
        <v>283</v>
      </c>
      <c r="N214" s="5"/>
      <c r="O214" s="45"/>
      <c r="P214" s="28" t="s">
        <v>3</v>
      </c>
      <c r="Q214" s="7">
        <v>1117.3399999999999</v>
      </c>
      <c r="R214" s="5">
        <f t="shared" si="149"/>
        <v>0.20806801671717778</v>
      </c>
      <c r="S214" s="5">
        <f>((Q214/$Q$209)-1)*100</f>
        <v>1.0810664109499601</v>
      </c>
      <c r="T214" s="5">
        <f t="shared" si="150"/>
        <v>3.8854539537910737</v>
      </c>
    </row>
    <row r="215" spans="1:20" ht="9.75" customHeight="1" x14ac:dyDescent="0.2">
      <c r="A215" s="45"/>
      <c r="B215" s="28" t="s">
        <v>4</v>
      </c>
      <c r="C215" s="7">
        <v>1074.8699999999999</v>
      </c>
      <c r="D215" s="5">
        <f t="shared" si="146"/>
        <v>0.25276078197282725</v>
      </c>
      <c r="E215" s="5">
        <f>((C215/C$209)-1)*100</f>
        <v>0.86709270572336017</v>
      </c>
      <c r="F215" s="5">
        <f t="shared" si="151"/>
        <v>1.887275346932582</v>
      </c>
      <c r="G215" s="5"/>
      <c r="H215" s="45"/>
      <c r="I215" s="28" t="s">
        <v>4</v>
      </c>
      <c r="J215" s="7">
        <v>1140.77</v>
      </c>
      <c r="K215" s="5">
        <f t="shared" si="147"/>
        <v>0.62539693740737423</v>
      </c>
      <c r="L215" s="5" t="s">
        <v>287</v>
      </c>
      <c r="M215" s="5" t="s">
        <v>258</v>
      </c>
      <c r="N215" s="5"/>
      <c r="O215" s="45"/>
      <c r="P215" s="28" t="s">
        <v>4</v>
      </c>
      <c r="Q215" s="7">
        <v>1127.22</v>
      </c>
      <c r="R215" s="5">
        <f t="shared" si="149"/>
        <v>0.88424293411137889</v>
      </c>
      <c r="S215" s="5">
        <f>((Q215/Q$209)-1)*100</f>
        <v>1.9748685984132264</v>
      </c>
      <c r="T215" s="5" t="s">
        <v>288</v>
      </c>
    </row>
    <row r="216" spans="1:20" ht="9.75" customHeight="1" x14ac:dyDescent="0.2">
      <c r="A216" s="45"/>
      <c r="B216" s="28" t="s">
        <v>5</v>
      </c>
      <c r="C216" s="7">
        <v>1079.3499999999999</v>
      </c>
      <c r="D216" s="5">
        <f t="shared" si="146"/>
        <v>0.41679458911310086</v>
      </c>
      <c r="E216" s="5" t="s">
        <v>210</v>
      </c>
      <c r="F216" s="5" t="s">
        <v>293</v>
      </c>
      <c r="G216" s="5"/>
      <c r="H216" s="45"/>
      <c r="I216" s="28" t="s">
        <v>5</v>
      </c>
      <c r="J216" s="7">
        <v>1145.6300000000001</v>
      </c>
      <c r="K216" s="5">
        <f t="shared" si="147"/>
        <v>0.42602803369655717</v>
      </c>
      <c r="L216" s="5" t="s">
        <v>294</v>
      </c>
      <c r="M216" s="5" t="s">
        <v>80</v>
      </c>
      <c r="N216" s="5"/>
      <c r="O216" s="45"/>
      <c r="P216" s="28" t="s">
        <v>5</v>
      </c>
      <c r="Q216" s="7">
        <v>1137.6300000000001</v>
      </c>
      <c r="R216" s="5">
        <f t="shared" si="149"/>
        <v>0.92351093841487319</v>
      </c>
      <c r="S216" s="5" t="s">
        <v>295</v>
      </c>
      <c r="T216" s="5">
        <f t="shared" si="150"/>
        <v>3.6517698510318608</v>
      </c>
    </row>
    <row r="217" spans="1:20" ht="11.25" customHeight="1" x14ac:dyDescent="0.2">
      <c r="A217" s="45"/>
      <c r="B217" s="28" t="s">
        <v>6</v>
      </c>
      <c r="C217" s="7">
        <v>1083.47</v>
      </c>
      <c r="D217" s="5">
        <f t="shared" si="146"/>
        <v>0.38171121508316919</v>
      </c>
      <c r="E217" s="5" t="s">
        <v>299</v>
      </c>
      <c r="F217" s="5" t="s">
        <v>300</v>
      </c>
      <c r="G217" s="5"/>
      <c r="H217" s="45"/>
      <c r="I217" s="28" t="s">
        <v>6</v>
      </c>
      <c r="J217" s="7">
        <v>1151.72</v>
      </c>
      <c r="K217" s="5">
        <f t="shared" si="147"/>
        <v>0.53158524130827445</v>
      </c>
      <c r="L217" s="5" t="s">
        <v>301</v>
      </c>
      <c r="M217" s="5" t="s">
        <v>268</v>
      </c>
      <c r="N217" s="5"/>
      <c r="O217" s="45"/>
      <c r="P217" s="28" t="s">
        <v>6</v>
      </c>
      <c r="Q217" s="7">
        <v>1141</v>
      </c>
      <c r="R217" s="5">
        <f t="shared" si="149"/>
        <v>0.29622988142012918</v>
      </c>
      <c r="S217" s="5">
        <f>((Q217/Q$209)-1)*100</f>
        <v>3.2214874388224901</v>
      </c>
      <c r="T217" s="5">
        <f t="shared" si="150"/>
        <v>3.8575667655786461</v>
      </c>
    </row>
    <row r="218" spans="1:20" ht="9.75" customHeight="1" x14ac:dyDescent="0.2">
      <c r="A218" s="46"/>
      <c r="B218" s="28" t="s">
        <v>7</v>
      </c>
      <c r="C218" s="7">
        <v>1091.98</v>
      </c>
      <c r="D218" s="5">
        <f t="shared" si="146"/>
        <v>0.78543937534034658</v>
      </c>
      <c r="E218" s="5" t="s">
        <v>304</v>
      </c>
      <c r="F218" s="5" t="s">
        <v>305</v>
      </c>
      <c r="G218" s="5"/>
      <c r="H218" s="46"/>
      <c r="I218" s="28" t="s">
        <v>7</v>
      </c>
      <c r="J218" s="7">
        <v>1156.05</v>
      </c>
      <c r="K218" s="5">
        <f t="shared" si="147"/>
        <v>0.37595943458479386</v>
      </c>
      <c r="L218" s="5" t="s">
        <v>306</v>
      </c>
      <c r="M218" s="5" t="s">
        <v>307</v>
      </c>
      <c r="N218" s="5"/>
      <c r="O218" s="46"/>
      <c r="P218" s="28" t="s">
        <v>7</v>
      </c>
      <c r="Q218" s="7">
        <v>1144.47</v>
      </c>
      <c r="R218" s="5">
        <f t="shared" si="149"/>
        <v>0.30411919368975582</v>
      </c>
      <c r="S218" s="5" t="s">
        <v>308</v>
      </c>
      <c r="T218" s="5">
        <f t="shared" si="150"/>
        <v>3.978449685648866</v>
      </c>
    </row>
    <row r="219" spans="1:20" ht="11.25" customHeight="1" x14ac:dyDescent="0.2">
      <c r="A219" s="46"/>
      <c r="B219" s="28" t="s">
        <v>8</v>
      </c>
      <c r="C219" s="7">
        <v>1111.96</v>
      </c>
      <c r="D219" s="5">
        <f t="shared" si="146"/>
        <v>1.8297038407296906</v>
      </c>
      <c r="E219" s="5" t="s">
        <v>268</v>
      </c>
      <c r="F219" s="5" t="s">
        <v>65</v>
      </c>
      <c r="G219" s="5"/>
      <c r="H219" s="46"/>
      <c r="I219" s="28" t="s">
        <v>8</v>
      </c>
      <c r="J219" s="7">
        <v>1156.76</v>
      </c>
      <c r="K219" s="5">
        <f t="shared" si="147"/>
        <v>6.1416028718475069E-2</v>
      </c>
      <c r="L219" s="5" t="s">
        <v>314</v>
      </c>
      <c r="M219" s="5" t="s">
        <v>315</v>
      </c>
      <c r="N219" s="5"/>
      <c r="O219" s="46"/>
      <c r="P219" s="28" t="s">
        <v>8</v>
      </c>
      <c r="Q219" s="7">
        <v>1147.4000000000001</v>
      </c>
      <c r="R219" s="5">
        <f t="shared" si="149"/>
        <v>0.25601370066494766</v>
      </c>
      <c r="S219" s="5">
        <f>((Q219/Q$209)-1)*100</f>
        <v>3.8004686128877641</v>
      </c>
      <c r="T219" s="5">
        <f t="shared" si="150"/>
        <v>4.1386821564712406</v>
      </c>
    </row>
    <row r="220" spans="1:20" ht="9.75" customHeight="1" x14ac:dyDescent="0.2">
      <c r="A220" s="45"/>
      <c r="B220" s="28" t="s">
        <v>9</v>
      </c>
      <c r="C220" s="7">
        <v>1117.6500000000001</v>
      </c>
      <c r="D220" s="5">
        <f t="shared" si="146"/>
        <v>0.51170905428252755</v>
      </c>
      <c r="E220" s="5" t="s">
        <v>319</v>
      </c>
      <c r="F220" s="5" t="s">
        <v>320</v>
      </c>
      <c r="G220" s="5"/>
      <c r="H220" s="45"/>
      <c r="I220" s="28" t="s">
        <v>9</v>
      </c>
      <c r="J220" s="7">
        <v>1157.52</v>
      </c>
      <c r="K220" s="5">
        <f t="shared" si="147"/>
        <v>6.5700750371733285E-2</v>
      </c>
      <c r="L220" s="5" t="s">
        <v>211</v>
      </c>
      <c r="M220" s="5" t="s">
        <v>321</v>
      </c>
      <c r="N220" s="5"/>
      <c r="O220" s="45"/>
      <c r="P220" s="28" t="s">
        <v>9</v>
      </c>
      <c r="Q220" s="7">
        <v>1151.5999999999999</v>
      </c>
      <c r="R220" s="5">
        <f t="shared" si="149"/>
        <v>0.3660449712393099</v>
      </c>
      <c r="S220" s="5">
        <f>((Q220/$Q$209)-1)*100</f>
        <v>4.1804250083680605</v>
      </c>
      <c r="T220" s="5" t="s">
        <v>318</v>
      </c>
    </row>
    <row r="221" spans="1:20" ht="9.75" customHeight="1" x14ac:dyDescent="0.2">
      <c r="A221" s="44"/>
      <c r="B221" s="28" t="s">
        <v>10</v>
      </c>
      <c r="C221" s="7">
        <v>1122.05</v>
      </c>
      <c r="D221" s="5">
        <f t="shared" si="146"/>
        <v>0.39368317451795587</v>
      </c>
      <c r="E221" s="5" t="s">
        <v>58</v>
      </c>
      <c r="F221" s="5" t="s">
        <v>58</v>
      </c>
      <c r="G221" s="5"/>
      <c r="H221" s="44"/>
      <c r="I221" s="28" t="s">
        <v>10</v>
      </c>
      <c r="J221" s="7">
        <v>1158.29</v>
      </c>
      <c r="K221" s="5">
        <f t="shared" si="147"/>
        <v>6.6521528785679074E-2</v>
      </c>
      <c r="L221" s="5" t="s">
        <v>324</v>
      </c>
      <c r="M221" s="5" t="s">
        <v>324</v>
      </c>
      <c r="N221" s="5"/>
      <c r="O221" s="44"/>
      <c r="P221" s="28" t="s">
        <v>10</v>
      </c>
      <c r="Q221" s="7">
        <v>1157.3399999999999</v>
      </c>
      <c r="R221" s="5">
        <f t="shared" si="149"/>
        <v>0.49843695727682658</v>
      </c>
      <c r="S221" s="5">
        <f>((Q221/Q$209)-1)*100</f>
        <v>4.6996987488578501</v>
      </c>
      <c r="T221" s="5">
        <f t="shared" si="150"/>
        <v>4.6996987488578501</v>
      </c>
    </row>
    <row r="222" spans="1:20" ht="9.75" customHeight="1" x14ac:dyDescent="0.2">
      <c r="A222" s="32">
        <v>2019</v>
      </c>
      <c r="B222" s="29" t="s">
        <v>27</v>
      </c>
      <c r="C222" s="8">
        <v>1123.3800000000001</v>
      </c>
      <c r="D222" s="9">
        <f t="shared" si="146"/>
        <v>0.11853304219955341</v>
      </c>
      <c r="E222" s="9">
        <f t="shared" ref="E222:E233" si="152">((C222/C$221)-1)*100</f>
        <v>0.11853304219955341</v>
      </c>
      <c r="F222" s="9" t="s">
        <v>58</v>
      </c>
      <c r="G222" s="5"/>
      <c r="H222" s="32">
        <v>2019</v>
      </c>
      <c r="I222" s="29" t="s">
        <v>27</v>
      </c>
      <c r="J222" s="8">
        <v>1167.8699999999999</v>
      </c>
      <c r="K222" s="9">
        <f t="shared" si="147"/>
        <v>0.82708130088318121</v>
      </c>
      <c r="L222" s="9">
        <f>((J222/J$221)-1)*100</f>
        <v>0.82708130088318121</v>
      </c>
      <c r="M222" s="9" t="s">
        <v>326</v>
      </c>
      <c r="N222" s="5"/>
      <c r="O222" s="32">
        <v>2019</v>
      </c>
      <c r="P222" s="29" t="s">
        <v>27</v>
      </c>
      <c r="Q222" s="8">
        <v>1159.47</v>
      </c>
      <c r="R222" s="9">
        <f>((Q222/Q221)-1)*100</f>
        <v>0.18404271864793653</v>
      </c>
      <c r="S222" s="9">
        <f t="shared" ref="S222:S233" si="153">((Q222/Q$221)-1)*100</f>
        <v>0.18404271864793653</v>
      </c>
      <c r="T222" s="9" t="s">
        <v>327</v>
      </c>
    </row>
    <row r="223" spans="1:20" ht="12" customHeight="1" x14ac:dyDescent="0.2">
      <c r="A223" s="45"/>
      <c r="B223" s="28" t="s">
        <v>28</v>
      </c>
      <c r="C223" s="7">
        <v>1124.3399999999999</v>
      </c>
      <c r="D223" s="5">
        <f t="shared" si="146"/>
        <v>8.5456390535698645E-2</v>
      </c>
      <c r="E223" s="5" t="s">
        <v>330</v>
      </c>
      <c r="F223" s="5" t="s">
        <v>158</v>
      </c>
      <c r="G223" s="5"/>
      <c r="H223" s="45"/>
      <c r="I223" s="28" t="s">
        <v>28</v>
      </c>
      <c r="J223" s="7">
        <v>1171.1199999999999</v>
      </c>
      <c r="K223" s="5">
        <f t="shared" si="147"/>
        <v>0.27828439809225447</v>
      </c>
      <c r="L223" s="5">
        <f>((J223/J$221)-1)*100</f>
        <v>1.1076673371953394</v>
      </c>
      <c r="M223" s="5" t="s">
        <v>331</v>
      </c>
      <c r="N223" s="5"/>
      <c r="O223" s="45"/>
      <c r="P223" s="28" t="s">
        <v>28</v>
      </c>
      <c r="Q223" s="7">
        <v>1162.51</v>
      </c>
      <c r="R223" s="5">
        <f t="shared" ref="R223:R233" si="154">((Q223/Q222)-1)*100</f>
        <v>0.26218875865697822</v>
      </c>
      <c r="S223" s="5" t="s">
        <v>332</v>
      </c>
      <c r="T223" s="5">
        <f t="shared" ref="T223:T233" si="155">((Q223/Q211)-1)*100</f>
        <v>4.6627412849322925</v>
      </c>
    </row>
    <row r="224" spans="1:20" ht="9.75" customHeight="1" x14ac:dyDescent="0.2">
      <c r="A224" s="45"/>
      <c r="B224" s="28" t="s">
        <v>29</v>
      </c>
      <c r="C224" s="7">
        <v>1129.0999999999999</v>
      </c>
      <c r="D224" s="5">
        <f t="shared" si="146"/>
        <v>0.42335948200722395</v>
      </c>
      <c r="E224" s="5">
        <f t="shared" si="152"/>
        <v>0.62831424624569809</v>
      </c>
      <c r="F224" s="5">
        <f t="shared" ref="F224:F233" si="156">((C224/C212)-1)*100</f>
        <v>5.6784253530881568</v>
      </c>
      <c r="G224" s="5"/>
      <c r="H224" s="45"/>
      <c r="I224" s="28" t="s">
        <v>29</v>
      </c>
      <c r="J224" s="7">
        <v>1177.76</v>
      </c>
      <c r="K224" s="5">
        <f t="shared" si="147"/>
        <v>0.56697861875811828</v>
      </c>
      <c r="L224" s="5" t="s">
        <v>336</v>
      </c>
      <c r="M224" s="5" t="s">
        <v>184</v>
      </c>
      <c r="N224" s="5"/>
      <c r="O224" s="45"/>
      <c r="P224" s="28" t="s">
        <v>29</v>
      </c>
      <c r="Q224" s="7">
        <v>1172.08</v>
      </c>
      <c r="R224" s="5">
        <f t="shared" si="154"/>
        <v>0.82321872500021875</v>
      </c>
      <c r="S224" s="5" t="s">
        <v>337</v>
      </c>
      <c r="T224" s="5" t="s">
        <v>338</v>
      </c>
    </row>
    <row r="225" spans="1:20" ht="12" customHeight="1" x14ac:dyDescent="0.2">
      <c r="A225" s="45"/>
      <c r="B225" s="28" t="s">
        <v>30</v>
      </c>
      <c r="C225" s="7">
        <v>1135.07</v>
      </c>
      <c r="D225" s="5">
        <f t="shared" si="146"/>
        <v>0.52873970418918503</v>
      </c>
      <c r="E225" s="5">
        <f t="shared" si="152"/>
        <v>1.1603760973218691</v>
      </c>
      <c r="F225" s="5" t="s">
        <v>168</v>
      </c>
      <c r="G225" s="5"/>
      <c r="H225" s="45"/>
      <c r="I225" s="28" t="s">
        <v>30</v>
      </c>
      <c r="J225" s="7">
        <v>1180.74</v>
      </c>
      <c r="K225" s="5">
        <f t="shared" si="147"/>
        <v>0.25302268713489617</v>
      </c>
      <c r="L225" s="5">
        <f t="shared" ref="L225:L226" si="157">((J225/J$221)-1)*100</f>
        <v>1.9382020046793125</v>
      </c>
      <c r="M225" s="5" t="s">
        <v>341</v>
      </c>
      <c r="N225" s="5"/>
      <c r="O225" s="45"/>
      <c r="P225" s="28" t="s">
        <v>30</v>
      </c>
      <c r="Q225" s="7">
        <v>1175.96</v>
      </c>
      <c r="R225" s="5">
        <f t="shared" si="154"/>
        <v>0.33103542420314103</v>
      </c>
      <c r="S225" s="5" t="s">
        <v>291</v>
      </c>
      <c r="T225" s="5" t="s">
        <v>207</v>
      </c>
    </row>
    <row r="226" spans="1:20" ht="9.75" customHeight="1" x14ac:dyDescent="0.2">
      <c r="A226" s="45"/>
      <c r="B226" s="28" t="s">
        <v>3</v>
      </c>
      <c r="C226" s="7">
        <v>1137.6500000000001</v>
      </c>
      <c r="D226" s="5">
        <f t="shared" si="146"/>
        <v>0.22729875690488122</v>
      </c>
      <c r="E226" s="5" t="s">
        <v>345</v>
      </c>
      <c r="F226" s="5">
        <f t="shared" si="156"/>
        <v>6.1082301149082197</v>
      </c>
      <c r="G226" s="5"/>
      <c r="H226" s="45"/>
      <c r="I226" s="28" t="s">
        <v>3</v>
      </c>
      <c r="J226" s="7">
        <v>1181.1199999999999</v>
      </c>
      <c r="K226" s="5">
        <f>((J226/J225)-1)*100</f>
        <v>3.2183207141267545E-2</v>
      </c>
      <c r="L226" s="5">
        <f t="shared" si="157"/>
        <v>1.9710089873865799</v>
      </c>
      <c r="M226" s="5" t="s">
        <v>346</v>
      </c>
      <c r="N226" s="5"/>
      <c r="O226" s="45"/>
      <c r="P226" s="28" t="s">
        <v>3</v>
      </c>
      <c r="Q226" s="7">
        <v>1177.8499999999999</v>
      </c>
      <c r="R226" s="5">
        <f t="shared" si="154"/>
        <v>0.160719752372529</v>
      </c>
      <c r="S226" s="5" t="s">
        <v>347</v>
      </c>
      <c r="T226" s="5" t="s">
        <v>348</v>
      </c>
    </row>
    <row r="227" spans="1:20" ht="9.75" customHeight="1" x14ac:dyDescent="0.2">
      <c r="A227" s="45"/>
      <c r="B227" s="28" t="s">
        <v>4</v>
      </c>
      <c r="C227" s="7">
        <v>1143.81</v>
      </c>
      <c r="D227" s="5">
        <f t="shared" si="146"/>
        <v>0.54146705928888039</v>
      </c>
      <c r="E227" s="5">
        <f t="shared" si="152"/>
        <v>1.9393075174902963</v>
      </c>
      <c r="F227" s="5" t="s">
        <v>351</v>
      </c>
      <c r="G227" s="5"/>
      <c r="H227" s="45"/>
      <c r="I227" s="28" t="s">
        <v>4</v>
      </c>
      <c r="J227" s="7">
        <v>1183.2</v>
      </c>
      <c r="K227" s="5">
        <f t="shared" ref="K227:K237" si="158">((J227/J226)-1)*100</f>
        <v>0.17610403684640286</v>
      </c>
      <c r="L227" s="5" t="s">
        <v>352</v>
      </c>
      <c r="M227" s="5" t="s">
        <v>353</v>
      </c>
      <c r="N227" s="5"/>
      <c r="O227" s="45"/>
      <c r="P227" s="28" t="s">
        <v>4</v>
      </c>
      <c r="Q227" s="7">
        <v>1182.7</v>
      </c>
      <c r="R227" s="5">
        <f t="shared" si="154"/>
        <v>0.41176720295454938</v>
      </c>
      <c r="S227" s="5" t="s">
        <v>354</v>
      </c>
      <c r="T227" s="5" t="s">
        <v>355</v>
      </c>
    </row>
    <row r="228" spans="1:20" ht="9.75" customHeight="1" x14ac:dyDescent="0.2">
      <c r="A228" s="45"/>
      <c r="B228" s="28" t="s">
        <v>5</v>
      </c>
      <c r="C228" s="7">
        <v>1146.07</v>
      </c>
      <c r="D228" s="5">
        <f t="shared" si="146"/>
        <v>0.19758526328672588</v>
      </c>
      <c r="E228" s="5" t="s">
        <v>358</v>
      </c>
      <c r="F228" s="5" t="s">
        <v>359</v>
      </c>
      <c r="G228" s="5"/>
      <c r="H228" s="45"/>
      <c r="I228" s="28" t="s">
        <v>5</v>
      </c>
      <c r="J228" s="7">
        <v>1196.52</v>
      </c>
      <c r="K228" s="5">
        <f t="shared" si="158"/>
        <v>1.1257606490872263</v>
      </c>
      <c r="L228" s="5" t="s">
        <v>360</v>
      </c>
      <c r="M228" s="5" t="s">
        <v>361</v>
      </c>
      <c r="N228" s="5"/>
      <c r="O228" s="45"/>
      <c r="P228" s="28" t="s">
        <v>5</v>
      </c>
      <c r="Q228" s="7">
        <v>1197.1400000000001</v>
      </c>
      <c r="R228" s="5">
        <f t="shared" si="154"/>
        <v>1.2209351483892794</v>
      </c>
      <c r="S228" s="5" t="s">
        <v>362</v>
      </c>
      <c r="T228" s="5">
        <f t="shared" si="155"/>
        <v>5.231050517303526</v>
      </c>
    </row>
    <row r="229" spans="1:20" ht="9.75" customHeight="1" x14ac:dyDescent="0.2">
      <c r="A229" s="45"/>
      <c r="B229" s="28" t="s">
        <v>6</v>
      </c>
      <c r="C229" s="7">
        <v>1147.7</v>
      </c>
      <c r="D229" s="5">
        <f t="shared" si="146"/>
        <v>0.1422251694922716</v>
      </c>
      <c r="E229" s="5">
        <f t="shared" si="152"/>
        <v>2.285994385276946</v>
      </c>
      <c r="F229" s="5">
        <f t="shared" si="156"/>
        <v>5.9281752148190536</v>
      </c>
      <c r="G229" s="5"/>
      <c r="H229" s="45"/>
      <c r="I229" s="28" t="s">
        <v>6</v>
      </c>
      <c r="J229" s="7">
        <v>1196.6500000000001</v>
      </c>
      <c r="K229" s="5">
        <f t="shared" si="158"/>
        <v>1.0864841373314782E-2</v>
      </c>
      <c r="L229" s="5" t="s">
        <v>366</v>
      </c>
      <c r="M229" s="5" t="s">
        <v>97</v>
      </c>
      <c r="N229" s="5"/>
      <c r="O229" s="45"/>
      <c r="P229" s="28" t="s">
        <v>6</v>
      </c>
      <c r="Q229" s="7">
        <v>1215.17</v>
      </c>
      <c r="R229" s="5">
        <f t="shared" si="154"/>
        <v>1.5060895133401253</v>
      </c>
      <c r="S229" s="5" t="s">
        <v>60</v>
      </c>
      <c r="T229" s="5">
        <f t="shared" si="155"/>
        <v>6.5004382120946502</v>
      </c>
    </row>
    <row r="230" spans="1:20" ht="9.75" customHeight="1" x14ac:dyDescent="0.2">
      <c r="A230" s="45"/>
      <c r="B230" s="28" t="s">
        <v>7</v>
      </c>
      <c r="C230" s="7">
        <v>1157.07</v>
      </c>
      <c r="D230" s="5">
        <f t="shared" si="146"/>
        <v>0.81641543957480245</v>
      </c>
      <c r="E230" s="5" t="s">
        <v>370</v>
      </c>
      <c r="F230" s="5">
        <f t="shared" si="156"/>
        <v>5.9607318815362742</v>
      </c>
      <c r="G230" s="5"/>
      <c r="H230" s="45"/>
      <c r="I230" s="28" t="s">
        <v>7</v>
      </c>
      <c r="J230" s="7">
        <v>1203.2</v>
      </c>
      <c r="K230" s="5">
        <f t="shared" si="158"/>
        <v>0.54736138386328737</v>
      </c>
      <c r="L230" s="5" t="s">
        <v>249</v>
      </c>
      <c r="M230" s="5" t="s">
        <v>368</v>
      </c>
      <c r="N230" s="5"/>
      <c r="O230" s="45"/>
      <c r="P230" s="28" t="s">
        <v>7</v>
      </c>
      <c r="Q230" s="7">
        <v>1217.74</v>
      </c>
      <c r="R230" s="5">
        <f t="shared" si="154"/>
        <v>0.21149304212579878</v>
      </c>
      <c r="S230" s="5" t="s">
        <v>369</v>
      </c>
      <c r="T230" s="5">
        <f t="shared" si="155"/>
        <v>6.4020900504163425</v>
      </c>
    </row>
    <row r="231" spans="1:20" ht="9.75" customHeight="1" x14ac:dyDescent="0.2">
      <c r="A231" s="45"/>
      <c r="B231" s="28" t="s">
        <v>8</v>
      </c>
      <c r="C231" s="7">
        <v>1168.3399999999999</v>
      </c>
      <c r="D231" s="5">
        <f t="shared" si="146"/>
        <v>0.97401194396189439</v>
      </c>
      <c r="E231" s="5">
        <f t="shared" si="152"/>
        <v>4.1254846040728932</v>
      </c>
      <c r="F231" s="5">
        <f t="shared" si="156"/>
        <v>5.0703262707291419</v>
      </c>
      <c r="G231" s="5"/>
      <c r="H231" s="45"/>
      <c r="I231" s="28" t="s">
        <v>8</v>
      </c>
      <c r="J231" s="7">
        <v>1204.23</v>
      </c>
      <c r="K231" s="5">
        <f t="shared" si="158"/>
        <v>8.5605053191484259E-2</v>
      </c>
      <c r="L231" s="5" t="s">
        <v>372</v>
      </c>
      <c r="M231" s="5" t="s">
        <v>373</v>
      </c>
      <c r="N231" s="5"/>
      <c r="O231" s="45"/>
      <c r="P231" s="28" t="s">
        <v>8</v>
      </c>
      <c r="Q231" s="7">
        <v>1220.73</v>
      </c>
      <c r="R231" s="5">
        <f t="shared" si="154"/>
        <v>0.24553681409824613</v>
      </c>
      <c r="S231" s="5" t="s">
        <v>374</v>
      </c>
      <c r="T231" s="5">
        <f t="shared" si="155"/>
        <v>6.3909708907094132</v>
      </c>
    </row>
    <row r="232" spans="1:20" ht="9.75" customHeight="1" x14ac:dyDescent="0.2">
      <c r="A232" s="45"/>
      <c r="B232" s="28" t="s">
        <v>9</v>
      </c>
      <c r="C232" s="7">
        <v>1167.4100000000001</v>
      </c>
      <c r="D232" s="5">
        <f t="shared" si="146"/>
        <v>-7.9600116404454635E-2</v>
      </c>
      <c r="E232" s="5" t="s">
        <v>314</v>
      </c>
      <c r="F232" s="5">
        <f t="shared" si="156"/>
        <v>4.4521988100031384</v>
      </c>
      <c r="G232" s="5"/>
      <c r="H232" s="45"/>
      <c r="I232" s="28" t="s">
        <v>9</v>
      </c>
      <c r="J232" s="7">
        <v>1205.1400000000001</v>
      </c>
      <c r="K232" s="5">
        <f t="shared" si="158"/>
        <v>7.5566959800044131E-2</v>
      </c>
      <c r="L232" s="5" t="s">
        <v>285</v>
      </c>
      <c r="M232" s="5" t="s">
        <v>376</v>
      </c>
      <c r="N232" s="5"/>
      <c r="O232" s="45"/>
      <c r="P232" s="28" t="s">
        <v>9</v>
      </c>
      <c r="Q232" s="7">
        <v>1222.4100000000001</v>
      </c>
      <c r="R232" s="5">
        <f t="shared" si="154"/>
        <v>0.13762257010150325</v>
      </c>
      <c r="S232" s="5">
        <f t="shared" si="153"/>
        <v>5.6223754471460552</v>
      </c>
      <c r="T232" s="5">
        <f t="shared" si="155"/>
        <v>6.1488364015283237</v>
      </c>
    </row>
    <row r="233" spans="1:20" ht="9.75" customHeight="1" x14ac:dyDescent="0.2">
      <c r="A233" s="44"/>
      <c r="B233" s="28" t="s">
        <v>10</v>
      </c>
      <c r="C233" s="7">
        <v>1169.45</v>
      </c>
      <c r="D233" s="5">
        <f t="shared" si="146"/>
        <v>0.17474580481577906</v>
      </c>
      <c r="E233" s="5">
        <f t="shared" si="152"/>
        <v>4.224410676886059</v>
      </c>
      <c r="F233" s="5">
        <f t="shared" si="156"/>
        <v>4.224410676886059</v>
      </c>
      <c r="G233" s="5"/>
      <c r="H233" s="44"/>
      <c r="I233" s="28" t="s">
        <v>10</v>
      </c>
      <c r="J233" s="7">
        <v>1208.8599999999999</v>
      </c>
      <c r="K233" s="5">
        <f t="shared" si="158"/>
        <v>0.3086778299616455</v>
      </c>
      <c r="L233" s="5" t="s">
        <v>377</v>
      </c>
      <c r="M233" s="5" t="s">
        <v>377</v>
      </c>
      <c r="N233" s="5"/>
      <c r="O233" s="44"/>
      <c r="P233" s="28" t="s">
        <v>10</v>
      </c>
      <c r="Q233" s="7">
        <v>1222.6600000000001</v>
      </c>
      <c r="R233" s="5">
        <f t="shared" si="154"/>
        <v>2.0451403375298938E-2</v>
      </c>
      <c r="S233" s="5">
        <f t="shared" si="153"/>
        <v>5.6439767052033352</v>
      </c>
      <c r="T233" s="5">
        <f t="shared" si="155"/>
        <v>5.6439767052033352</v>
      </c>
    </row>
    <row r="234" spans="1:20" ht="9.75" customHeight="1" x14ac:dyDescent="0.2">
      <c r="A234" s="32">
        <v>2020</v>
      </c>
      <c r="B234" s="29" t="s">
        <v>27</v>
      </c>
      <c r="C234" s="8">
        <v>1175.74</v>
      </c>
      <c r="D234" s="9">
        <f t="shared" ref="D234:D245" si="159">((C234/C233)-1)*100</f>
        <v>0.53785967762622899</v>
      </c>
      <c r="E234" s="9">
        <f t="shared" ref="E234:E245" si="160">((C234/C$233)-1)*100</f>
        <v>0.53785967762622899</v>
      </c>
      <c r="F234" s="9">
        <f t="shared" ref="F234:F241" si="161">((C234/C222)-1)*100</f>
        <v>4.6609339671348948</v>
      </c>
      <c r="G234" s="5"/>
      <c r="H234" s="32">
        <v>2020</v>
      </c>
      <c r="I234" s="29" t="s">
        <v>27</v>
      </c>
      <c r="J234" s="8">
        <v>1210.8800000000001</v>
      </c>
      <c r="K234" s="9">
        <f t="shared" si="158"/>
        <v>0.16709958142384629</v>
      </c>
      <c r="L234" s="9">
        <f>((J234/J$233)-1)*100</f>
        <v>0.16709958142384629</v>
      </c>
      <c r="M234" s="9" t="s">
        <v>379</v>
      </c>
      <c r="N234" s="5"/>
      <c r="O234" s="32">
        <v>2020</v>
      </c>
      <c r="P234" s="29" t="s">
        <v>27</v>
      </c>
      <c r="Q234" s="8">
        <v>1223.27</v>
      </c>
      <c r="R234" s="9">
        <f>((Q234/Q233)-1)*100</f>
        <v>4.9891220780917678E-2</v>
      </c>
      <c r="S234" s="9">
        <f t="shared" ref="S234:S244" si="162">((Q234/Q$233)-1)*100</f>
        <v>4.9891220780917678E-2</v>
      </c>
      <c r="T234" s="9">
        <f t="shared" ref="T234:T244" si="163">((Q234/Q222)-1)*100</f>
        <v>5.5025140797088312</v>
      </c>
    </row>
    <row r="235" spans="1:20" ht="9.75" customHeight="1" x14ac:dyDescent="0.2">
      <c r="A235" s="45"/>
      <c r="B235" s="28" t="s">
        <v>28</v>
      </c>
      <c r="C235" s="7">
        <v>1176.06</v>
      </c>
      <c r="D235" s="5">
        <f t="shared" si="159"/>
        <v>2.7216901695936713E-2</v>
      </c>
      <c r="E235" s="5">
        <f t="shared" si="160"/>
        <v>0.56522296806189587</v>
      </c>
      <c r="F235" s="5">
        <f t="shared" si="161"/>
        <v>4.6000320187843613</v>
      </c>
      <c r="G235" s="5"/>
      <c r="H235" s="45"/>
      <c r="I235" s="28" t="s">
        <v>28</v>
      </c>
      <c r="J235" s="7">
        <v>1213.94</v>
      </c>
      <c r="K235" s="5">
        <f t="shared" si="158"/>
        <v>0.2527087737843603</v>
      </c>
      <c r="L235" s="5">
        <f>((J235/J$233)-1)*100</f>
        <v>0.42023063051139786</v>
      </c>
      <c r="M235" s="5" t="s">
        <v>383</v>
      </c>
      <c r="N235" s="5"/>
      <c r="O235" s="45"/>
      <c r="P235" s="28" t="s">
        <v>28</v>
      </c>
      <c r="Q235" s="7">
        <v>1225.25</v>
      </c>
      <c r="R235" s="5">
        <f t="shared" ref="R235:R245" si="164">((Q235/Q234)-1)*100</f>
        <v>0.16186124077268715</v>
      </c>
      <c r="S235" s="5">
        <f t="shared" si="162"/>
        <v>0.21183321610258599</v>
      </c>
      <c r="T235" s="5">
        <f t="shared" si="163"/>
        <v>5.3969428219972304</v>
      </c>
    </row>
    <row r="236" spans="1:20" ht="9.75" customHeight="1" x14ac:dyDescent="0.2">
      <c r="A236" s="45"/>
      <c r="B236" s="28" t="s">
        <v>29</v>
      </c>
      <c r="C236" s="7">
        <v>1179.6199999999999</v>
      </c>
      <c r="D236" s="5">
        <f t="shared" si="159"/>
        <v>0.30270564426984059</v>
      </c>
      <c r="E236" s="5">
        <f t="shared" si="160"/>
        <v>0.86963957415877591</v>
      </c>
      <c r="F236" s="5">
        <f t="shared" si="161"/>
        <v>4.4743601098219843</v>
      </c>
      <c r="G236" s="5"/>
      <c r="H236" s="45"/>
      <c r="I236" s="28" t="s">
        <v>29</v>
      </c>
      <c r="J236" s="7">
        <v>1216.75</v>
      </c>
      <c r="K236" s="5">
        <f t="shared" si="158"/>
        <v>0.23147766775952761</v>
      </c>
      <c r="L236" s="5">
        <f>((J236/J$233)-1)*100</f>
        <v>0.65268103833364677</v>
      </c>
      <c r="M236" s="5" t="s">
        <v>384</v>
      </c>
      <c r="N236" s="5"/>
      <c r="O236" s="45"/>
      <c r="P236" s="28" t="s">
        <v>29</v>
      </c>
      <c r="Q236" s="7">
        <v>1226.42</v>
      </c>
      <c r="R236" s="5">
        <f t="shared" si="164"/>
        <v>9.5490716180379742E-2</v>
      </c>
      <c r="S236" s="5">
        <f t="shared" si="162"/>
        <v>0.30752621333813845</v>
      </c>
      <c r="T236" s="5">
        <f t="shared" si="163"/>
        <v>4.6362023070097624</v>
      </c>
    </row>
    <row r="237" spans="1:20" ht="9.75" customHeight="1" x14ac:dyDescent="0.2">
      <c r="A237" s="45"/>
      <c r="B237" s="28" t="s">
        <v>30</v>
      </c>
      <c r="C237" s="7">
        <v>1179.6600000000001</v>
      </c>
      <c r="D237" s="5">
        <f t="shared" si="159"/>
        <v>3.390922500479121E-3</v>
      </c>
      <c r="E237" s="5">
        <f t="shared" si="160"/>
        <v>0.8730599854632537</v>
      </c>
      <c r="F237" s="5" t="s">
        <v>97</v>
      </c>
      <c r="G237" s="5"/>
      <c r="H237" s="45"/>
      <c r="I237" s="28" t="s">
        <v>30</v>
      </c>
      <c r="J237" s="7">
        <v>1221.51</v>
      </c>
      <c r="K237" s="5">
        <f t="shared" si="158"/>
        <v>0.39120608177523053</v>
      </c>
      <c r="L237" s="5" t="s">
        <v>386</v>
      </c>
      <c r="M237" s="5" t="s">
        <v>387</v>
      </c>
      <c r="N237" s="5"/>
      <c r="O237" s="45"/>
      <c r="P237" s="28" t="s">
        <v>30</v>
      </c>
      <c r="Q237" s="7">
        <v>1228.32</v>
      </c>
      <c r="R237" s="5">
        <f t="shared" si="164"/>
        <v>0.15492245723323084</v>
      </c>
      <c r="S237" s="5">
        <f t="shared" si="162"/>
        <v>0.46292509773770973</v>
      </c>
      <c r="T237" s="5" t="s">
        <v>361</v>
      </c>
    </row>
    <row r="238" spans="1:20" ht="9.75" customHeight="1" x14ac:dyDescent="0.2">
      <c r="A238" s="45"/>
      <c r="B238" s="28" t="s">
        <v>3</v>
      </c>
      <c r="C238" s="7">
        <v>1181.52</v>
      </c>
      <c r="D238" s="5">
        <f t="shared" si="159"/>
        <v>0.15767254971770228</v>
      </c>
      <c r="E238" s="5">
        <f t="shared" si="160"/>
        <v>1.032109111120616</v>
      </c>
      <c r="F238" s="5" t="s">
        <v>391</v>
      </c>
      <c r="G238" s="5"/>
      <c r="H238" s="45"/>
      <c r="I238" s="28" t="s">
        <v>3</v>
      </c>
      <c r="J238" s="7">
        <v>1222.8399999999999</v>
      </c>
      <c r="K238" s="5">
        <f>((J238/J237)-1)*100</f>
        <v>0.10888163011353313</v>
      </c>
      <c r="L238" s="5">
        <f>((J238/J$233)-1)*100</f>
        <v>1.1564614595569456</v>
      </c>
      <c r="M238" s="5" t="s">
        <v>392</v>
      </c>
      <c r="N238" s="5"/>
      <c r="O238" s="45"/>
      <c r="P238" s="28" t="s">
        <v>3</v>
      </c>
      <c r="Q238" s="7">
        <v>1230.98</v>
      </c>
      <c r="R238" s="5">
        <f t="shared" si="164"/>
        <v>0.21655594633320785</v>
      </c>
      <c r="S238" s="5">
        <f t="shared" si="162"/>
        <v>0.68048353589713617</v>
      </c>
      <c r="T238" s="5" t="s">
        <v>393</v>
      </c>
    </row>
    <row r="239" spans="1:20" ht="9.75" customHeight="1" x14ac:dyDescent="0.2">
      <c r="A239" s="45"/>
      <c r="B239" s="28" t="s">
        <v>4</v>
      </c>
      <c r="C239" s="7">
        <v>1185.1400000000001</v>
      </c>
      <c r="D239" s="5">
        <f t="shared" si="159"/>
        <v>0.3063849955988962</v>
      </c>
      <c r="E239" s="5" t="s">
        <v>397</v>
      </c>
      <c r="F239" s="5">
        <f t="shared" si="161"/>
        <v>3.6133623591330766</v>
      </c>
      <c r="G239" s="5"/>
      <c r="H239" s="45"/>
      <c r="I239" s="28" t="s">
        <v>4</v>
      </c>
      <c r="J239" s="7">
        <v>1224.52</v>
      </c>
      <c r="K239" s="5">
        <f t="shared" ref="K239:K249" si="165">((J239/J238)-1)*100</f>
        <v>0.13738510352949707</v>
      </c>
      <c r="L239" s="5">
        <f t="shared" ref="L239" si="166">((J239/J$233)-1)*100</f>
        <v>1.2954353688599207</v>
      </c>
      <c r="M239" s="5" t="s">
        <v>398</v>
      </c>
      <c r="N239" s="5"/>
      <c r="O239" s="45"/>
      <c r="P239" s="28" t="s">
        <v>4</v>
      </c>
      <c r="Q239" s="7">
        <v>1230.3499999999999</v>
      </c>
      <c r="R239" s="5">
        <f t="shared" si="164"/>
        <v>-5.1178735641532747E-2</v>
      </c>
      <c r="S239" s="5">
        <f t="shared" si="162"/>
        <v>0.62895653738568313</v>
      </c>
      <c r="T239" s="5" t="s">
        <v>399</v>
      </c>
    </row>
    <row r="240" spans="1:20" ht="9.75" customHeight="1" x14ac:dyDescent="0.2">
      <c r="A240" s="45"/>
      <c r="B240" s="28" t="s">
        <v>5</v>
      </c>
      <c r="C240" s="7">
        <v>1188.8599999999999</v>
      </c>
      <c r="D240" s="5">
        <f t="shared" si="159"/>
        <v>0.31388696694059082</v>
      </c>
      <c r="E240" s="5">
        <f t="shared" si="160"/>
        <v>1.6597545854888818</v>
      </c>
      <c r="F240" s="5">
        <f t="shared" si="161"/>
        <v>3.7336288359349767</v>
      </c>
      <c r="G240" s="5"/>
      <c r="H240" s="45"/>
      <c r="I240" s="28" t="s">
        <v>5</v>
      </c>
      <c r="J240" s="7">
        <v>1233.0999999999999</v>
      </c>
      <c r="K240" s="5">
        <f t="shared" si="165"/>
        <v>0.70068271649299518</v>
      </c>
      <c r="L240" s="5">
        <f t="shared" ref="L240:L245" si="167">((J240/J$233)-1)*100</f>
        <v>2.0051949770858446</v>
      </c>
      <c r="M240" s="5" t="s">
        <v>402</v>
      </c>
      <c r="N240" s="5"/>
      <c r="O240" s="45"/>
      <c r="P240" s="28" t="s">
        <v>5</v>
      </c>
      <c r="Q240" s="7">
        <v>1232.4000000000001</v>
      </c>
      <c r="R240" s="5">
        <f t="shared" si="164"/>
        <v>0.16661925468364203</v>
      </c>
      <c r="S240" s="5">
        <f t="shared" si="162"/>
        <v>0.7966237547642141</v>
      </c>
      <c r="T240" s="5" t="s">
        <v>403</v>
      </c>
    </row>
    <row r="241" spans="1:20" ht="9.75" customHeight="1" x14ac:dyDescent="0.2">
      <c r="A241" s="45"/>
      <c r="B241" s="28" t="s">
        <v>6</v>
      </c>
      <c r="C241" s="7">
        <v>1199.4000000000001</v>
      </c>
      <c r="D241" s="5">
        <f t="shared" si="159"/>
        <v>0.88656359874166313</v>
      </c>
      <c r="E241" s="5" t="s">
        <v>405</v>
      </c>
      <c r="F241" s="5">
        <f t="shared" si="161"/>
        <v>4.5046614969068699</v>
      </c>
      <c r="G241" s="5"/>
      <c r="H241" s="45"/>
      <c r="I241" s="28" t="s">
        <v>6</v>
      </c>
      <c r="J241" s="7">
        <v>1241.92</v>
      </c>
      <c r="K241" s="5">
        <f t="shared" si="165"/>
        <v>0.71527045657286958</v>
      </c>
      <c r="L241" s="5" t="s">
        <v>406</v>
      </c>
      <c r="M241" s="5" t="s">
        <v>323</v>
      </c>
      <c r="N241" s="5"/>
      <c r="O241" s="45"/>
      <c r="P241" s="28" t="s">
        <v>6</v>
      </c>
      <c r="Q241" s="7">
        <v>1241.81</v>
      </c>
      <c r="R241" s="5">
        <f t="shared" si="164"/>
        <v>0.76355079519634383</v>
      </c>
      <c r="S241" s="5">
        <f t="shared" si="162"/>
        <v>1.5662571769747835</v>
      </c>
      <c r="T241" s="5" t="s">
        <v>407</v>
      </c>
    </row>
    <row r="242" spans="1:20" ht="9.75" customHeight="1" x14ac:dyDescent="0.2">
      <c r="A242" s="45"/>
      <c r="B242" s="28" t="s">
        <v>7</v>
      </c>
      <c r="C242" s="7">
        <v>1221.08</v>
      </c>
      <c r="D242" s="5">
        <f t="shared" si="159"/>
        <v>1.8075704518925928</v>
      </c>
      <c r="E242" s="5" t="s">
        <v>357</v>
      </c>
      <c r="F242" s="5">
        <f t="shared" ref="F242:F245" si="168">((C242/C230)-1)*100</f>
        <v>5.532076711002798</v>
      </c>
      <c r="G242" s="5"/>
      <c r="H242" s="45"/>
      <c r="I242" s="28" t="s">
        <v>7</v>
      </c>
      <c r="J242" s="7">
        <v>1258.43</v>
      </c>
      <c r="K242" s="5">
        <f t="shared" si="165"/>
        <v>1.3293931976294804</v>
      </c>
      <c r="L242" s="5" t="s">
        <v>409</v>
      </c>
      <c r="M242" s="5" t="s">
        <v>310</v>
      </c>
      <c r="N242" s="5"/>
      <c r="O242" s="45"/>
      <c r="P242" s="28" t="s">
        <v>7</v>
      </c>
      <c r="Q242" s="7">
        <v>1255.02</v>
      </c>
      <c r="R242" s="5">
        <f t="shared" si="164"/>
        <v>1.0637698198597167</v>
      </c>
      <c r="S242" s="5">
        <f t="shared" si="162"/>
        <v>2.6466883679845399</v>
      </c>
      <c r="T242" s="5" t="s">
        <v>242</v>
      </c>
    </row>
    <row r="243" spans="1:20" ht="11.25" customHeight="1" x14ac:dyDescent="0.2">
      <c r="A243" s="45"/>
      <c r="B243" s="28" t="s">
        <v>8</v>
      </c>
      <c r="C243" s="7">
        <v>1243.8499999999999</v>
      </c>
      <c r="D243" s="5">
        <f t="shared" si="159"/>
        <v>1.8647426868018568</v>
      </c>
      <c r="E243" s="5">
        <f t="shared" si="160"/>
        <v>6.3619650262944027</v>
      </c>
      <c r="F243" s="5">
        <f t="shared" si="168"/>
        <v>6.4630159029049672</v>
      </c>
      <c r="G243" s="5"/>
      <c r="H243" s="45"/>
      <c r="I243" s="28" t="s">
        <v>8</v>
      </c>
      <c r="J243" s="7">
        <v>1277.56</v>
      </c>
      <c r="K243" s="5">
        <f t="shared" si="165"/>
        <v>1.5201481210714851</v>
      </c>
      <c r="L243" s="5" t="s">
        <v>410</v>
      </c>
      <c r="M243" s="5" t="s">
        <v>63</v>
      </c>
      <c r="N243" s="5"/>
      <c r="O243" s="45"/>
      <c r="P243" s="28" t="s">
        <v>8</v>
      </c>
      <c r="Q243" s="7">
        <v>1277.25</v>
      </c>
      <c r="R243" s="5">
        <f t="shared" si="164"/>
        <v>1.7712865133623357</v>
      </c>
      <c r="S243" s="5">
        <f t="shared" si="162"/>
        <v>4.4648553154597259</v>
      </c>
      <c r="T243" s="5">
        <f t="shared" si="163"/>
        <v>4.630016465557496</v>
      </c>
    </row>
    <row r="244" spans="1:20" ht="9.75" customHeight="1" x14ac:dyDescent="0.2">
      <c r="A244" s="45"/>
      <c r="B244" s="28" t="s">
        <v>9</v>
      </c>
      <c r="C244" s="7">
        <v>1267.48</v>
      </c>
      <c r="D244" s="5">
        <f t="shared" si="159"/>
        <v>1.8997467540298407</v>
      </c>
      <c r="E244" s="5" t="s">
        <v>413</v>
      </c>
      <c r="F244" s="5">
        <f t="shared" si="168"/>
        <v>8.5719670038803883</v>
      </c>
      <c r="G244" s="5"/>
      <c r="H244" s="45"/>
      <c r="I244" s="28" t="s">
        <v>9</v>
      </c>
      <c r="J244" s="7">
        <v>1297.9000000000001</v>
      </c>
      <c r="K244" s="5">
        <f t="shared" si="165"/>
        <v>1.5920974357368944</v>
      </c>
      <c r="L244" s="5">
        <f t="shared" si="167"/>
        <v>7.3656171930579495</v>
      </c>
      <c r="M244" s="5">
        <f t="shared" ref="M244:M252" si="169">((J244/J232)-1)*100</f>
        <v>7.6970310503343908</v>
      </c>
      <c r="N244" s="5"/>
      <c r="O244" s="45"/>
      <c r="P244" s="28" t="s">
        <v>9</v>
      </c>
      <c r="Q244" s="7">
        <v>1305.7</v>
      </c>
      <c r="R244" s="5">
        <f t="shared" si="164"/>
        <v>2.2274417694265081</v>
      </c>
      <c r="S244" s="5">
        <f t="shared" si="162"/>
        <v>6.7917491371272343</v>
      </c>
      <c r="T244" s="5">
        <f t="shared" si="163"/>
        <v>6.813589548514809</v>
      </c>
    </row>
    <row r="245" spans="1:20" ht="9.75" customHeight="1" x14ac:dyDescent="0.2">
      <c r="A245" s="44"/>
      <c r="B245" s="28" t="s">
        <v>10</v>
      </c>
      <c r="C245" s="7">
        <v>1289.71</v>
      </c>
      <c r="D245" s="5">
        <f t="shared" si="159"/>
        <v>1.7538738283838784</v>
      </c>
      <c r="E245" s="5">
        <f t="shared" si="160"/>
        <v>10.28346658685706</v>
      </c>
      <c r="F245" s="5">
        <f t="shared" si="168"/>
        <v>10.28346658685706</v>
      </c>
      <c r="G245" s="5"/>
      <c r="H245" s="44"/>
      <c r="I245" s="28" t="s">
        <v>10</v>
      </c>
      <c r="J245" s="7">
        <v>1319.86</v>
      </c>
      <c r="K245" s="5">
        <f t="shared" si="165"/>
        <v>1.6919639417520393</v>
      </c>
      <c r="L245" s="5">
        <f t="shared" si="167"/>
        <v>9.1822047218040215</v>
      </c>
      <c r="M245" s="5">
        <f t="shared" si="169"/>
        <v>9.1822047218040215</v>
      </c>
      <c r="N245" s="5"/>
      <c r="O245" s="44"/>
      <c r="P245" s="28" t="s">
        <v>10</v>
      </c>
      <c r="Q245" s="7">
        <v>1335.31</v>
      </c>
      <c r="R245" s="5">
        <f t="shared" si="164"/>
        <v>2.2677491000995476</v>
      </c>
      <c r="S245" s="5" t="s">
        <v>415</v>
      </c>
      <c r="T245" s="5" t="s">
        <v>415</v>
      </c>
    </row>
    <row r="246" spans="1:20" ht="9.75" customHeight="1" x14ac:dyDescent="0.2">
      <c r="A246" s="32">
        <v>2021</v>
      </c>
      <c r="B246" s="29" t="s">
        <v>27</v>
      </c>
      <c r="C246" s="8">
        <v>1306.1400000000001</v>
      </c>
      <c r="D246" s="9">
        <f t="shared" ref="D246:D257" si="170">((C246/C245)-1)*100</f>
        <v>1.2739297981716913</v>
      </c>
      <c r="E246" s="9">
        <f>((C246/C$245)-1)*100</f>
        <v>1.2739297981716913</v>
      </c>
      <c r="F246" s="9" t="s">
        <v>417</v>
      </c>
      <c r="G246" s="5"/>
      <c r="H246" s="32">
        <v>2021</v>
      </c>
      <c r="I246" s="29" t="s">
        <v>27</v>
      </c>
      <c r="J246" s="8">
        <v>1347.06</v>
      </c>
      <c r="K246" s="9">
        <f t="shared" si="165"/>
        <v>2.0608246329156144</v>
      </c>
      <c r="L246" s="9">
        <f>((J246/J$245)-1)*100</f>
        <v>2.0608246329156144</v>
      </c>
      <c r="M246" s="9" t="s">
        <v>418</v>
      </c>
      <c r="N246" s="5"/>
      <c r="O246" s="32">
        <v>2021</v>
      </c>
      <c r="P246" s="29" t="s">
        <v>27</v>
      </c>
      <c r="Q246" s="8">
        <v>1359.87</v>
      </c>
      <c r="R246" s="9">
        <f>((Q246/Q245)-1)*100</f>
        <v>1.8392732773663045</v>
      </c>
      <c r="S246" s="9">
        <f>((Q246/Q$245)-1)*100</f>
        <v>1.8392732773663045</v>
      </c>
      <c r="T246" s="9">
        <f t="shared" ref="T246:T256" si="171">((Q246/Q234)-1)*100</f>
        <v>11.166790651287117</v>
      </c>
    </row>
    <row r="247" spans="1:20" ht="9.75" customHeight="1" x14ac:dyDescent="0.2">
      <c r="A247" s="45"/>
      <c r="B247" s="28" t="s">
        <v>28</v>
      </c>
      <c r="C247" s="7">
        <v>1317.87</v>
      </c>
      <c r="D247" s="5">
        <f t="shared" si="170"/>
        <v>0.89806605723734556</v>
      </c>
      <c r="E247" s="5">
        <f t="shared" ref="E247:E257" si="172">((C247/C$245)-1)*100</f>
        <v>2.1834365865194494</v>
      </c>
      <c r="F247" s="5" t="s">
        <v>420</v>
      </c>
      <c r="G247" s="5"/>
      <c r="H247" s="45"/>
      <c r="I247" s="28" t="s">
        <v>28</v>
      </c>
      <c r="J247" s="7">
        <v>1364.56</v>
      </c>
      <c r="K247" s="5">
        <f t="shared" si="165"/>
        <v>1.2991255029471516</v>
      </c>
      <c r="L247" s="5">
        <f t="shared" ref="L247:L255" si="173">((J247/J$245)-1)*100</f>
        <v>3.3867228342399969</v>
      </c>
      <c r="M247" s="5">
        <f t="shared" si="169"/>
        <v>12.407532497487516</v>
      </c>
      <c r="N247" s="5"/>
      <c r="O247" s="45"/>
      <c r="P247" s="28" t="s">
        <v>28</v>
      </c>
      <c r="Q247" s="7">
        <v>1381.65</v>
      </c>
      <c r="R247" s="5">
        <f t="shared" ref="R247:R257" si="174">((Q247/Q246)-1)*100</f>
        <v>1.6016236846169374</v>
      </c>
      <c r="S247" s="5">
        <f t="shared" ref="S247:S256" si="175">((Q247/Q$245)-1)*100</f>
        <v>3.4703551984183623</v>
      </c>
      <c r="T247" s="5" t="s">
        <v>421</v>
      </c>
    </row>
    <row r="248" spans="1:20" ht="9.75" customHeight="1" x14ac:dyDescent="0.2">
      <c r="A248" s="45"/>
      <c r="B248" s="28" t="s">
        <v>29</v>
      </c>
      <c r="C248" s="7">
        <v>1331.86</v>
      </c>
      <c r="D248" s="5">
        <f t="shared" si="170"/>
        <v>1.0615614590209876</v>
      </c>
      <c r="E248" s="5" t="s">
        <v>425</v>
      </c>
      <c r="F248" s="5" t="s">
        <v>426</v>
      </c>
      <c r="G248" s="5"/>
      <c r="H248" s="45"/>
      <c r="I248" s="28" t="s">
        <v>29</v>
      </c>
      <c r="J248" s="7">
        <v>1385.56</v>
      </c>
      <c r="K248" s="5">
        <f t="shared" si="165"/>
        <v>1.5389576127103233</v>
      </c>
      <c r="L248" s="5">
        <f t="shared" si="173"/>
        <v>4.9778006758292692</v>
      </c>
      <c r="M248" s="5" t="s">
        <v>427</v>
      </c>
      <c r="N248" s="5"/>
      <c r="O248" s="45"/>
      <c r="P248" s="28" t="s">
        <v>29</v>
      </c>
      <c r="Q248" s="7">
        <v>1394.91</v>
      </c>
      <c r="R248" s="5">
        <f t="shared" si="174"/>
        <v>0.95972207143633081</v>
      </c>
      <c r="S248" s="5">
        <f t="shared" si="175"/>
        <v>4.4633830346511472</v>
      </c>
      <c r="T248" s="5">
        <f t="shared" si="171"/>
        <v>13.738360431173668</v>
      </c>
    </row>
    <row r="249" spans="1:20" ht="9.75" customHeight="1" x14ac:dyDescent="0.2">
      <c r="A249" s="45"/>
      <c r="B249" s="28" t="s">
        <v>30</v>
      </c>
      <c r="C249" s="7">
        <v>1351.76</v>
      </c>
      <c r="D249" s="5">
        <f t="shared" si="170"/>
        <v>1.4941510368957855</v>
      </c>
      <c r="E249" s="5" t="s">
        <v>432</v>
      </c>
      <c r="F249" s="5" t="s">
        <v>433</v>
      </c>
      <c r="G249" s="5"/>
      <c r="H249" s="45"/>
      <c r="I249" s="28" t="s">
        <v>30</v>
      </c>
      <c r="J249" s="7">
        <v>1412.62</v>
      </c>
      <c r="K249" s="5">
        <f t="shared" si="165"/>
        <v>1.9530009526833814</v>
      </c>
      <c r="L249" s="5">
        <f t="shared" si="173"/>
        <v>7.028018123134272</v>
      </c>
      <c r="M249" s="5">
        <f t="shared" si="169"/>
        <v>15.645389722556491</v>
      </c>
      <c r="N249" s="5"/>
      <c r="O249" s="45"/>
      <c r="P249" s="28" t="s">
        <v>30</v>
      </c>
      <c r="Q249" s="7">
        <v>1422.44</v>
      </c>
      <c r="R249" s="5">
        <f t="shared" si="174"/>
        <v>1.9736040318013348</v>
      </c>
      <c r="S249" s="5" t="s">
        <v>434</v>
      </c>
      <c r="T249" s="5">
        <f t="shared" si="171"/>
        <v>15.803699361729851</v>
      </c>
    </row>
    <row r="250" spans="1:20" ht="9.75" customHeight="1" x14ac:dyDescent="0.2">
      <c r="A250" s="45"/>
      <c r="B250" s="28" t="s">
        <v>3</v>
      </c>
      <c r="C250" s="7">
        <v>1367.38</v>
      </c>
      <c r="D250" s="5">
        <f t="shared" si="170"/>
        <v>1.1555305675563732</v>
      </c>
      <c r="E250" s="5">
        <f t="shared" si="172"/>
        <v>6.022284079366691</v>
      </c>
      <c r="F250" s="5" t="s">
        <v>438</v>
      </c>
      <c r="G250" s="5"/>
      <c r="H250" s="45"/>
      <c r="I250" s="28" t="s">
        <v>3</v>
      </c>
      <c r="J250" s="7">
        <v>1441.87</v>
      </c>
      <c r="K250" s="5">
        <f>((J250/J249)-1)*100</f>
        <v>2.0706205490506946</v>
      </c>
      <c r="L250" s="5">
        <f t="shared" si="173"/>
        <v>9.2441622596336046</v>
      </c>
      <c r="M250" s="5">
        <f t="shared" si="169"/>
        <v>17.911582872657085</v>
      </c>
      <c r="N250" s="5"/>
      <c r="O250" s="45"/>
      <c r="P250" s="28" t="s">
        <v>3</v>
      </c>
      <c r="Q250" s="7">
        <v>1438.67</v>
      </c>
      <c r="R250" s="5">
        <f t="shared" si="174"/>
        <v>1.1409971598099089</v>
      </c>
      <c r="S250" s="5" t="s">
        <v>123</v>
      </c>
      <c r="T250" s="5">
        <f t="shared" si="171"/>
        <v>16.871923183154891</v>
      </c>
    </row>
    <row r="251" spans="1:20" ht="9.75" customHeight="1" x14ac:dyDescent="0.2">
      <c r="A251" s="45"/>
      <c r="B251" s="28" t="s">
        <v>4</v>
      </c>
      <c r="C251" s="7">
        <v>1382.99</v>
      </c>
      <c r="D251" s="5">
        <f t="shared" si="170"/>
        <v>1.1415992628237781</v>
      </c>
      <c r="E251" s="5">
        <f t="shared" si="172"/>
        <v>7.2326336928456803</v>
      </c>
      <c r="F251" s="5" t="s">
        <v>442</v>
      </c>
      <c r="G251" s="5"/>
      <c r="H251" s="45"/>
      <c r="I251" s="28" t="s">
        <v>4</v>
      </c>
      <c r="J251" s="7">
        <v>1482.71</v>
      </c>
      <c r="K251" s="5">
        <f t="shared" ref="K251:K257" si="176">((J251/J250)-1)*100</f>
        <v>2.8324328822986855</v>
      </c>
      <c r="L251" s="5" t="s">
        <v>443</v>
      </c>
      <c r="M251" s="5">
        <f t="shared" si="169"/>
        <v>21.084996570084602</v>
      </c>
      <c r="N251" s="5"/>
      <c r="O251" s="45"/>
      <c r="P251" s="28" t="s">
        <v>4</v>
      </c>
      <c r="Q251" s="7">
        <v>1493.35</v>
      </c>
      <c r="R251" s="5">
        <f t="shared" si="174"/>
        <v>3.8007326211014325</v>
      </c>
      <c r="S251" s="5" t="s">
        <v>444</v>
      </c>
      <c r="T251" s="5" t="s">
        <v>445</v>
      </c>
    </row>
    <row r="252" spans="1:20" ht="9.75" customHeight="1" x14ac:dyDescent="0.2">
      <c r="A252" s="45"/>
      <c r="B252" s="28" t="s">
        <v>5</v>
      </c>
      <c r="C252" s="7">
        <v>1400.82</v>
      </c>
      <c r="D252" s="5">
        <f t="shared" si="170"/>
        <v>1.2892356416170703</v>
      </c>
      <c r="E252" s="5" t="s">
        <v>451</v>
      </c>
      <c r="F252" s="5" t="s">
        <v>452</v>
      </c>
      <c r="G252" s="5"/>
      <c r="H252" s="45"/>
      <c r="I252" s="28" t="s">
        <v>5</v>
      </c>
      <c r="J252" s="7">
        <v>1516.02</v>
      </c>
      <c r="K252" s="5">
        <f t="shared" si="176"/>
        <v>2.2465620384296336</v>
      </c>
      <c r="L252" s="5">
        <f t="shared" si="173"/>
        <v>14.862182352673781</v>
      </c>
      <c r="M252" s="5">
        <f t="shared" si="169"/>
        <v>22.943800178412133</v>
      </c>
      <c r="N252" s="5"/>
      <c r="O252" s="45"/>
      <c r="P252" s="28" t="s">
        <v>5</v>
      </c>
      <c r="Q252" s="7">
        <v>1521.78</v>
      </c>
      <c r="R252" s="5">
        <f t="shared" si="174"/>
        <v>1.9037733953862102</v>
      </c>
      <c r="S252" s="5" t="s">
        <v>453</v>
      </c>
      <c r="T252" s="5" t="s">
        <v>454</v>
      </c>
    </row>
    <row r="253" spans="1:20" ht="12" customHeight="1" x14ac:dyDescent="0.2">
      <c r="A253" s="45"/>
      <c r="B253" s="28" t="s">
        <v>6</v>
      </c>
      <c r="C253" s="7">
        <v>1413.47</v>
      </c>
      <c r="D253" s="5">
        <f t="shared" si="170"/>
        <v>0.90304250367643224</v>
      </c>
      <c r="E253" s="5" t="s">
        <v>458</v>
      </c>
      <c r="F253" s="5" t="s">
        <v>459</v>
      </c>
      <c r="G253" s="5"/>
      <c r="H253" s="45"/>
      <c r="I253" s="28" t="s">
        <v>6</v>
      </c>
      <c r="J253" s="7">
        <v>1526.39</v>
      </c>
      <c r="K253" s="5">
        <f t="shared" si="176"/>
        <v>0.68402791519901474</v>
      </c>
      <c r="L253" s="5" t="s">
        <v>460</v>
      </c>
      <c r="M253" s="5" t="s">
        <v>461</v>
      </c>
      <c r="N253" s="5"/>
      <c r="O253" s="45"/>
      <c r="P253" s="28" t="s">
        <v>6</v>
      </c>
      <c r="Q253" s="7">
        <v>1547.75</v>
      </c>
      <c r="R253" s="5">
        <f t="shared" si="174"/>
        <v>1.7065541668309425</v>
      </c>
      <c r="S253" s="5" t="s">
        <v>462</v>
      </c>
      <c r="T253" s="5" t="s">
        <v>463</v>
      </c>
    </row>
    <row r="254" spans="1:20" ht="9.75" customHeight="1" x14ac:dyDescent="0.2">
      <c r="A254" s="45"/>
      <c r="B254" s="28" t="s">
        <v>7</v>
      </c>
      <c r="C254" s="7">
        <v>1438.32</v>
      </c>
      <c r="D254" s="5">
        <f t="shared" si="170"/>
        <v>1.7580847135064692</v>
      </c>
      <c r="E254" s="5">
        <f t="shared" si="172"/>
        <v>11.522745423389736</v>
      </c>
      <c r="F254" s="5" t="s">
        <v>466</v>
      </c>
      <c r="G254" s="5"/>
      <c r="H254" s="45"/>
      <c r="I254" s="28" t="s">
        <v>7</v>
      </c>
      <c r="J254" s="7">
        <v>1535.22</v>
      </c>
      <c r="K254" s="5">
        <f t="shared" si="176"/>
        <v>0.57848911483957544</v>
      </c>
      <c r="L254" s="5" t="s">
        <v>467</v>
      </c>
      <c r="M254" s="5" t="s">
        <v>468</v>
      </c>
      <c r="N254" s="5"/>
      <c r="O254" s="45"/>
      <c r="P254" s="28" t="s">
        <v>7</v>
      </c>
      <c r="Q254" s="7">
        <v>1565.49</v>
      </c>
      <c r="R254" s="5">
        <f t="shared" si="174"/>
        <v>1.146179938620584</v>
      </c>
      <c r="S254" s="5">
        <f t="shared" si="175"/>
        <v>17.237944746912714</v>
      </c>
      <c r="T254" s="5">
        <f t="shared" si="171"/>
        <v>24.738251183248082</v>
      </c>
    </row>
    <row r="255" spans="1:20" ht="11.25" customHeight="1" x14ac:dyDescent="0.2">
      <c r="A255" s="45"/>
      <c r="B255" s="28" t="s">
        <v>8</v>
      </c>
      <c r="C255" s="7">
        <v>1475.26</v>
      </c>
      <c r="D255" s="5">
        <f t="shared" si="170"/>
        <v>2.5682740975582652</v>
      </c>
      <c r="E255" s="5" t="s">
        <v>474</v>
      </c>
      <c r="F255" s="5">
        <f t="shared" ref="F255:F257" si="177">((C255/C243)-1)*100</f>
        <v>18.604333319934074</v>
      </c>
      <c r="G255" s="5"/>
      <c r="H255" s="45"/>
      <c r="I255" s="28" t="s">
        <v>8</v>
      </c>
      <c r="J255" s="7">
        <v>1551.51</v>
      </c>
      <c r="K255" s="5">
        <f t="shared" si="176"/>
        <v>1.0610857075858737</v>
      </c>
      <c r="L255" s="5">
        <f t="shared" si="173"/>
        <v>17.551103904959618</v>
      </c>
      <c r="M255" s="5" t="s">
        <v>475</v>
      </c>
      <c r="N255" s="5"/>
      <c r="O255" s="45"/>
      <c r="P255" s="28" t="s">
        <v>8</v>
      </c>
      <c r="Q255" s="7">
        <v>1572.52</v>
      </c>
      <c r="R255" s="5">
        <f t="shared" si="174"/>
        <v>0.44906067748755607</v>
      </c>
      <c r="S255" s="5">
        <f t="shared" si="175"/>
        <v>17.764414255865681</v>
      </c>
      <c r="T255" s="5">
        <f t="shared" si="171"/>
        <v>23.117635545116457</v>
      </c>
    </row>
    <row r="256" spans="1:20" ht="9.75" customHeight="1" x14ac:dyDescent="0.2">
      <c r="A256" s="45"/>
      <c r="B256" s="28" t="s">
        <v>9</v>
      </c>
      <c r="C256" s="7">
        <v>1494.32</v>
      </c>
      <c r="D256" s="5">
        <f t="shared" si="170"/>
        <v>1.2919756517495218</v>
      </c>
      <c r="E256" s="5">
        <f t="shared" si="172"/>
        <v>15.864806817036371</v>
      </c>
      <c r="F256" s="5" t="s">
        <v>480</v>
      </c>
      <c r="G256" s="5"/>
      <c r="H256" s="45"/>
      <c r="I256" s="28" t="s">
        <v>9</v>
      </c>
      <c r="J256" s="7">
        <v>1567.24</v>
      </c>
      <c r="K256" s="5">
        <f t="shared" si="176"/>
        <v>1.0138510225522257</v>
      </c>
      <c r="L256" s="5" t="s">
        <v>481</v>
      </c>
      <c r="M256" s="5" t="s">
        <v>482</v>
      </c>
      <c r="N256" s="5"/>
      <c r="O256" s="45"/>
      <c r="P256" s="28" t="s">
        <v>9</v>
      </c>
      <c r="Q256" s="7">
        <v>1586.39</v>
      </c>
      <c r="R256" s="5">
        <f t="shared" si="174"/>
        <v>0.88202375804442568</v>
      </c>
      <c r="S256" s="5">
        <f t="shared" si="175"/>
        <v>18.803124368124259</v>
      </c>
      <c r="T256" s="5">
        <f t="shared" si="171"/>
        <v>21.497281151872571</v>
      </c>
    </row>
    <row r="257" spans="1:20" ht="9.75" customHeight="1" x14ac:dyDescent="0.2">
      <c r="A257" s="44"/>
      <c r="B257" s="28" t="s">
        <v>10</v>
      </c>
      <c r="C257" s="7">
        <v>1506.36</v>
      </c>
      <c r="D257" s="5">
        <f t="shared" si="170"/>
        <v>0.80571765083783387</v>
      </c>
      <c r="E257" s="5">
        <f t="shared" si="172"/>
        <v>16.798350016670405</v>
      </c>
      <c r="F257" s="5">
        <f t="shared" si="177"/>
        <v>16.798350016670405</v>
      </c>
      <c r="G257" s="5"/>
      <c r="H257" s="44"/>
      <c r="I257" s="28" t="s">
        <v>10</v>
      </c>
      <c r="J257" s="7">
        <v>1572.22</v>
      </c>
      <c r="K257" s="5">
        <f t="shared" si="176"/>
        <v>0.31775605523085559</v>
      </c>
      <c r="L257" s="5" t="s">
        <v>485</v>
      </c>
      <c r="M257" s="5" t="s">
        <v>485</v>
      </c>
      <c r="N257" s="5"/>
      <c r="O257" s="44"/>
      <c r="P257" s="28" t="s">
        <v>10</v>
      </c>
      <c r="Q257" s="7">
        <v>1594.85</v>
      </c>
      <c r="R257" s="5">
        <f t="shared" si="174"/>
        <v>0.5332862663027349</v>
      </c>
      <c r="S257" s="5" t="s">
        <v>486</v>
      </c>
      <c r="T257" s="5" t="s">
        <v>486</v>
      </c>
    </row>
    <row r="258" spans="1:20" ht="9.75" customHeight="1" x14ac:dyDescent="0.2">
      <c r="A258" s="32">
        <v>2022</v>
      </c>
      <c r="B258" s="29" t="s">
        <v>27</v>
      </c>
      <c r="C258" s="8">
        <v>1525.1</v>
      </c>
      <c r="D258" s="9">
        <f t="shared" ref="D258:D269" si="178">((C258/C257)-1)*100</f>
        <v>1.2440585251865421</v>
      </c>
      <c r="E258" s="9">
        <f t="shared" ref="E258:E269" si="179">((C258/C$257)-1)*100</f>
        <v>1.2440585251865421</v>
      </c>
      <c r="F258" s="9">
        <f t="shared" ref="F258:F269" si="180">((C258/C246)-1)*100</f>
        <v>16.763899735097286</v>
      </c>
      <c r="G258" s="5"/>
      <c r="H258" s="32">
        <v>2022</v>
      </c>
      <c r="I258" s="29" t="s">
        <v>27</v>
      </c>
      <c r="J258" s="8">
        <v>1579.8</v>
      </c>
      <c r="K258" s="9">
        <f t="shared" ref="K258:K268" si="181">((J258/J257)-1)*100</f>
        <v>0.48212082278560331</v>
      </c>
      <c r="L258" s="9">
        <f t="shared" ref="L258:L261" si="182">((J258/J$257)-1)*100</f>
        <v>0.48212082278560331</v>
      </c>
      <c r="M258" s="9" t="s">
        <v>488</v>
      </c>
      <c r="N258" s="5"/>
      <c r="O258" s="32">
        <v>2022</v>
      </c>
      <c r="P258" s="29" t="s">
        <v>27</v>
      </c>
      <c r="Q258" s="8">
        <v>1599.93</v>
      </c>
      <c r="R258" s="9">
        <f t="shared" ref="R258:R269" si="183">((Q258/Q257)-1)*100</f>
        <v>0.31852525315860802</v>
      </c>
      <c r="S258" s="9">
        <f t="shared" ref="S258:S262" si="184">((Q258/Q$257)-1)*100</f>
        <v>0.31852525315860802</v>
      </c>
      <c r="T258" s="9">
        <f t="shared" ref="T258:T261" si="185">((Q258/Q246)-1)*100</f>
        <v>17.653158022458037</v>
      </c>
    </row>
    <row r="259" spans="1:20" ht="9.75" customHeight="1" x14ac:dyDescent="0.2">
      <c r="A259" s="45"/>
      <c r="B259" s="28" t="s">
        <v>28</v>
      </c>
      <c r="C259" s="7">
        <v>1536.33</v>
      </c>
      <c r="D259" s="5">
        <f t="shared" si="178"/>
        <v>0.73634515769458453</v>
      </c>
      <c r="E259" s="5">
        <f t="shared" si="179"/>
        <v>1.9895642475902253</v>
      </c>
      <c r="F259" s="5">
        <f t="shared" si="180"/>
        <v>16.57674884472673</v>
      </c>
      <c r="G259" s="5"/>
      <c r="H259" s="45"/>
      <c r="I259" s="28" t="s">
        <v>28</v>
      </c>
      <c r="J259" s="7">
        <v>1588.16</v>
      </c>
      <c r="K259" s="5">
        <f t="shared" si="181"/>
        <v>0.52918090897582371</v>
      </c>
      <c r="L259" s="5">
        <f t="shared" si="182"/>
        <v>1.0138530231138088</v>
      </c>
      <c r="M259" s="5" t="s">
        <v>492</v>
      </c>
      <c r="N259" s="5"/>
      <c r="O259" s="45"/>
      <c r="P259" s="28" t="s">
        <v>28</v>
      </c>
      <c r="Q259" s="7">
        <v>1608.41</v>
      </c>
      <c r="R259" s="5">
        <f t="shared" si="183"/>
        <v>0.53002318851449459</v>
      </c>
      <c r="S259" s="5">
        <f t="shared" si="184"/>
        <v>0.85023669937611679</v>
      </c>
      <c r="T259" s="5">
        <f t="shared" si="185"/>
        <v>16.412260702782898</v>
      </c>
    </row>
    <row r="260" spans="1:20" ht="12.75" customHeight="1" x14ac:dyDescent="0.2">
      <c r="A260" s="45"/>
      <c r="B260" s="28" t="s">
        <v>29</v>
      </c>
      <c r="C260" s="7">
        <v>1551.07</v>
      </c>
      <c r="D260" s="5">
        <f t="shared" si="178"/>
        <v>0.95942928928030025</v>
      </c>
      <c r="E260" s="5">
        <f t="shared" si="179"/>
        <v>2.9680819989909457</v>
      </c>
      <c r="F260" s="5">
        <f t="shared" si="180"/>
        <v>16.458937125523711</v>
      </c>
      <c r="G260" s="5"/>
      <c r="H260" s="45"/>
      <c r="I260" s="28" t="s">
        <v>29</v>
      </c>
      <c r="J260" s="7">
        <v>1606.3</v>
      </c>
      <c r="K260" s="5">
        <f t="shared" si="181"/>
        <v>1.1422022969977741</v>
      </c>
      <c r="L260" s="5" t="s">
        <v>352</v>
      </c>
      <c r="M260" s="5" t="s">
        <v>495</v>
      </c>
      <c r="N260" s="5"/>
      <c r="O260" s="45"/>
      <c r="P260" s="28" t="s">
        <v>29</v>
      </c>
      <c r="Q260" s="7">
        <v>1614.83</v>
      </c>
      <c r="R260" s="5">
        <f t="shared" si="183"/>
        <v>0.39915195752326937</v>
      </c>
      <c r="S260" s="5" t="s">
        <v>337</v>
      </c>
      <c r="T260" s="5" t="s">
        <v>496</v>
      </c>
    </row>
    <row r="261" spans="1:20" ht="12.75" customHeight="1" x14ac:dyDescent="0.2">
      <c r="A261" s="45"/>
      <c r="B261" s="28" t="s">
        <v>30</v>
      </c>
      <c r="C261" s="7">
        <v>1570.98</v>
      </c>
      <c r="D261" s="5">
        <f t="shared" si="178"/>
        <v>1.2836300102510023</v>
      </c>
      <c r="E261" s="5">
        <f t="shared" si="179"/>
        <v>4.289811200509841</v>
      </c>
      <c r="F261" s="5">
        <f t="shared" si="180"/>
        <v>16.217375865538266</v>
      </c>
      <c r="G261" s="5"/>
      <c r="H261" s="45"/>
      <c r="I261" s="28" t="s">
        <v>30</v>
      </c>
      <c r="J261" s="7">
        <v>1624.46</v>
      </c>
      <c r="K261" s="5">
        <f t="shared" si="181"/>
        <v>1.1305484654174247</v>
      </c>
      <c r="L261" s="5">
        <f t="shared" si="182"/>
        <v>3.3226902087494015</v>
      </c>
      <c r="M261" s="5" t="s">
        <v>501</v>
      </c>
      <c r="N261" s="5"/>
      <c r="O261" s="45"/>
      <c r="P261" s="28" t="s">
        <v>30</v>
      </c>
      <c r="Q261" s="7">
        <v>1637.91</v>
      </c>
      <c r="R261" s="5">
        <f t="shared" si="183"/>
        <v>1.4292526148263374</v>
      </c>
      <c r="S261" s="5">
        <f t="shared" si="184"/>
        <v>2.6999404332695986</v>
      </c>
      <c r="T261" s="5">
        <f t="shared" si="185"/>
        <v>15.147914850538502</v>
      </c>
    </row>
    <row r="262" spans="1:20" ht="12.75" customHeight="1" x14ac:dyDescent="0.2">
      <c r="A262" s="45"/>
      <c r="B262" s="28" t="s">
        <v>3</v>
      </c>
      <c r="C262" s="7">
        <v>1590.14</v>
      </c>
      <c r="D262" s="5">
        <f t="shared" si="178"/>
        <v>1.2196208735948399</v>
      </c>
      <c r="E262" s="5">
        <f t="shared" si="179"/>
        <v>5.5617515069439127</v>
      </c>
      <c r="F262" s="5">
        <f t="shared" si="180"/>
        <v>16.291009083063955</v>
      </c>
      <c r="G262" s="5"/>
      <c r="H262" s="45"/>
      <c r="I262" s="28" t="s">
        <v>3</v>
      </c>
      <c r="J262" s="7">
        <v>1676.34</v>
      </c>
      <c r="K262" s="5">
        <f t="shared" si="181"/>
        <v>3.1936766679388828</v>
      </c>
      <c r="L262" s="5" t="s">
        <v>503</v>
      </c>
      <c r="M262" s="5" t="s">
        <v>504</v>
      </c>
      <c r="N262" s="5"/>
      <c r="O262" s="45"/>
      <c r="P262" s="28" t="s">
        <v>3</v>
      </c>
      <c r="Q262" s="7">
        <v>1649.32</v>
      </c>
      <c r="R262" s="5">
        <f t="shared" si="183"/>
        <v>0.69661947237638078</v>
      </c>
      <c r="S262" s="5">
        <f t="shared" si="184"/>
        <v>3.4153682164466792</v>
      </c>
      <c r="T262" s="5" t="s">
        <v>505</v>
      </c>
    </row>
    <row r="263" spans="1:20" ht="12.75" customHeight="1" x14ac:dyDescent="0.2">
      <c r="A263" s="45"/>
      <c r="B263" s="28" t="s">
        <v>4</v>
      </c>
      <c r="C263" s="7">
        <v>1608.46</v>
      </c>
      <c r="D263" s="5">
        <f t="shared" si="178"/>
        <v>1.1520998151106188</v>
      </c>
      <c r="E263" s="5" t="s">
        <v>511</v>
      </c>
      <c r="F263" s="5">
        <f t="shared" si="180"/>
        <v>16.303082451789241</v>
      </c>
      <c r="G263" s="5"/>
      <c r="H263" s="45"/>
      <c r="I263" s="28" t="s">
        <v>4</v>
      </c>
      <c r="J263" s="7">
        <v>1705.96</v>
      </c>
      <c r="K263" s="5">
        <f t="shared" si="181"/>
        <v>1.7669446532326383</v>
      </c>
      <c r="L263" s="5" t="s">
        <v>512</v>
      </c>
      <c r="M263" s="5" t="s">
        <v>513</v>
      </c>
      <c r="N263" s="5"/>
      <c r="O263" s="45"/>
      <c r="P263" s="28" t="s">
        <v>4</v>
      </c>
      <c r="Q263" s="7">
        <v>1661.71</v>
      </c>
      <c r="R263" s="5">
        <f t="shared" si="183"/>
        <v>0.75121868406373693</v>
      </c>
      <c r="S263" s="5" t="s">
        <v>324</v>
      </c>
      <c r="T263" s="5" t="s">
        <v>514</v>
      </c>
    </row>
    <row r="264" spans="1:20" ht="12.75" customHeight="1" x14ac:dyDescent="0.2">
      <c r="A264" s="45"/>
      <c r="B264" s="28" t="s">
        <v>5</v>
      </c>
      <c r="C264" s="7">
        <v>1622.08</v>
      </c>
      <c r="D264" s="5">
        <f t="shared" si="178"/>
        <v>0.84677268940476225</v>
      </c>
      <c r="E264" s="5">
        <f t="shared" si="179"/>
        <v>7.6820945856236333</v>
      </c>
      <c r="F264" s="5">
        <f t="shared" si="180"/>
        <v>15.795034337031177</v>
      </c>
      <c r="G264" s="5"/>
      <c r="H264" s="45"/>
      <c r="I264" s="28" t="s">
        <v>5</v>
      </c>
      <c r="J264" s="7">
        <v>1723.94</v>
      </c>
      <c r="K264" s="5">
        <f t="shared" si="181"/>
        <v>1.0539520270111957</v>
      </c>
      <c r="L264" s="5" t="s">
        <v>519</v>
      </c>
      <c r="M264" s="5" t="s">
        <v>520</v>
      </c>
      <c r="N264" s="5"/>
      <c r="O264" s="45"/>
      <c r="P264" s="28" t="s">
        <v>5</v>
      </c>
      <c r="Q264" s="7">
        <v>1717.01</v>
      </c>
      <c r="R264" s="5">
        <f t="shared" si="183"/>
        <v>3.327897166172189</v>
      </c>
      <c r="S264" s="5" t="s">
        <v>521</v>
      </c>
      <c r="T264" s="5" t="s">
        <v>522</v>
      </c>
    </row>
    <row r="265" spans="1:20" ht="12.75" customHeight="1" x14ac:dyDescent="0.2">
      <c r="A265" s="45"/>
      <c r="B265" s="28" t="s">
        <v>6</v>
      </c>
      <c r="C265" s="7">
        <v>1645.35</v>
      </c>
      <c r="D265" s="5">
        <f t="shared" si="178"/>
        <v>1.4345778260011821</v>
      </c>
      <c r="E265" s="5" t="s">
        <v>527</v>
      </c>
      <c r="F265" s="5" t="s">
        <v>528</v>
      </c>
      <c r="G265" s="5"/>
      <c r="H265" s="45"/>
      <c r="I265" s="28" t="s">
        <v>6</v>
      </c>
      <c r="J265" s="7">
        <v>1732.44</v>
      </c>
      <c r="K265" s="5">
        <f t="shared" si="181"/>
        <v>0.49305660289802322</v>
      </c>
      <c r="L265" s="5" t="s">
        <v>529</v>
      </c>
      <c r="M265" s="5" t="s">
        <v>530</v>
      </c>
      <c r="N265" s="5"/>
      <c r="O265" s="45"/>
      <c r="P265" s="28" t="s">
        <v>6</v>
      </c>
      <c r="Q265" s="7">
        <v>1729.3</v>
      </c>
      <c r="R265" s="5">
        <f t="shared" si="183"/>
        <v>0.71577917426224325</v>
      </c>
      <c r="S265" s="5" t="s">
        <v>531</v>
      </c>
      <c r="T265" s="5" t="s">
        <v>532</v>
      </c>
    </row>
    <row r="266" spans="1:20" ht="12.75" customHeight="1" x14ac:dyDescent="0.2">
      <c r="A266" s="45"/>
      <c r="B266" s="28" t="s">
        <v>7</v>
      </c>
      <c r="C266" s="7">
        <v>1653.98</v>
      </c>
      <c r="D266" s="5">
        <f t="shared" si="178"/>
        <v>0.5245084632448993</v>
      </c>
      <c r="E266" s="5" t="s">
        <v>538</v>
      </c>
      <c r="F266" s="5">
        <f t="shared" si="180"/>
        <v>14.99388175093166</v>
      </c>
      <c r="G266" s="5"/>
      <c r="H266" s="45"/>
      <c r="I266" s="28" t="s">
        <v>7</v>
      </c>
      <c r="J266" s="7">
        <v>1737.19</v>
      </c>
      <c r="K266" s="5">
        <f t="shared" si="181"/>
        <v>0.27417976957355705</v>
      </c>
      <c r="L266" s="5" t="s">
        <v>539</v>
      </c>
      <c r="M266" s="5" t="s">
        <v>540</v>
      </c>
      <c r="N266" s="5"/>
      <c r="O266" s="45"/>
      <c r="P266" s="28" t="s">
        <v>7</v>
      </c>
      <c r="Q266" s="7">
        <v>1745.74</v>
      </c>
      <c r="R266" s="5">
        <f t="shared" si="183"/>
        <v>0.9506736829931306</v>
      </c>
      <c r="S266" s="5" t="s">
        <v>541</v>
      </c>
      <c r="T266" s="5" t="s">
        <v>542</v>
      </c>
    </row>
    <row r="267" spans="1:20" ht="12.75" customHeight="1" x14ac:dyDescent="0.2">
      <c r="A267" s="45"/>
      <c r="B267" s="28" t="s">
        <v>8</v>
      </c>
      <c r="C267" s="7">
        <v>1678.09</v>
      </c>
      <c r="D267" s="5">
        <f t="shared" si="178"/>
        <v>1.457695981813556</v>
      </c>
      <c r="E267" s="5" t="s">
        <v>546</v>
      </c>
      <c r="F267" s="5" t="s">
        <v>547</v>
      </c>
      <c r="G267" s="5"/>
      <c r="H267" s="45"/>
      <c r="I267" s="28" t="s">
        <v>8</v>
      </c>
      <c r="J267" s="7">
        <v>1736.74</v>
      </c>
      <c r="K267" s="5">
        <f t="shared" si="181"/>
        <v>-2.590390227896755E-2</v>
      </c>
      <c r="L267" s="5" t="s">
        <v>548</v>
      </c>
      <c r="M267" s="5" t="s">
        <v>549</v>
      </c>
      <c r="N267" s="5"/>
      <c r="O267" s="45"/>
      <c r="P267" s="28" t="s">
        <v>8</v>
      </c>
      <c r="Q267" s="7">
        <v>1750.43</v>
      </c>
      <c r="R267" s="5">
        <f t="shared" si="183"/>
        <v>0.26865398054694012</v>
      </c>
      <c r="S267" s="5" t="s">
        <v>550</v>
      </c>
      <c r="T267" s="5" t="s">
        <v>551</v>
      </c>
    </row>
    <row r="268" spans="1:20" ht="12.75" customHeight="1" x14ac:dyDescent="0.2">
      <c r="A268" s="45"/>
      <c r="B268" s="28" t="s">
        <v>9</v>
      </c>
      <c r="C268" s="7">
        <v>1686.47</v>
      </c>
      <c r="D268" s="5">
        <f t="shared" si="178"/>
        <v>0.49937726820374895</v>
      </c>
      <c r="E268" s="5" t="s">
        <v>556</v>
      </c>
      <c r="F268" s="5" t="s">
        <v>557</v>
      </c>
      <c r="G268" s="5"/>
      <c r="H268" s="45"/>
      <c r="I268" s="28" t="s">
        <v>9</v>
      </c>
      <c r="J268" s="7">
        <v>1736.53</v>
      </c>
      <c r="K268" s="5">
        <f t="shared" si="181"/>
        <v>-1.2091619931597908E-2</v>
      </c>
      <c r="L268" s="5" t="s">
        <v>558</v>
      </c>
      <c r="M268" s="5" t="s">
        <v>559</v>
      </c>
      <c r="N268" s="5"/>
      <c r="O268" s="45"/>
      <c r="P268" s="28" t="s">
        <v>9</v>
      </c>
      <c r="Q268" s="7">
        <v>1756.2</v>
      </c>
      <c r="R268" s="5">
        <f t="shared" si="183"/>
        <v>0.3296332901058685</v>
      </c>
      <c r="S268" s="5" t="s">
        <v>560</v>
      </c>
      <c r="T268" s="5" t="s">
        <v>561</v>
      </c>
    </row>
    <row r="269" spans="1:20" ht="12.75" customHeight="1" x14ac:dyDescent="0.2">
      <c r="A269" s="44"/>
      <c r="B269" s="28" t="s">
        <v>10</v>
      </c>
      <c r="C269" s="7">
        <v>1697.69</v>
      </c>
      <c r="D269" s="5">
        <f t="shared" si="178"/>
        <v>0.66529496522322873</v>
      </c>
      <c r="E269" s="5">
        <f t="shared" si="179"/>
        <v>12.701479062109989</v>
      </c>
      <c r="F269" s="5">
        <f t="shared" si="180"/>
        <v>12.701479062109989</v>
      </c>
      <c r="G269" s="5"/>
      <c r="H269" s="44"/>
      <c r="I269" s="28" t="s">
        <v>10</v>
      </c>
      <c r="J269" s="7">
        <v>1735.03</v>
      </c>
      <c r="K269" s="5">
        <f t="shared" ref="K269" si="186">((J269/J268)-1)*100</f>
        <v>-8.6379158436655779E-2</v>
      </c>
      <c r="L269" s="5" t="s">
        <v>564</v>
      </c>
      <c r="M269" s="5" t="s">
        <v>564</v>
      </c>
      <c r="N269" s="5"/>
      <c r="O269" s="44"/>
      <c r="P269" s="28" t="s">
        <v>10</v>
      </c>
      <c r="Q269" s="7">
        <v>1761.89</v>
      </c>
      <c r="R269" s="5">
        <f t="shared" si="183"/>
        <v>0.32399498918118663</v>
      </c>
      <c r="S269" s="5" t="s">
        <v>539</v>
      </c>
      <c r="T269" s="5" t="s">
        <v>539</v>
      </c>
    </row>
    <row r="270" spans="1:20" ht="9.75" customHeight="1" x14ac:dyDescent="0.2">
      <c r="A270" s="32">
        <v>2023</v>
      </c>
      <c r="B270" s="29" t="s">
        <v>27</v>
      </c>
      <c r="C270" s="8">
        <v>1709.77</v>
      </c>
      <c r="D270" s="9">
        <f t="shared" ref="D270:D281" si="187">((C270/C269)-1)*100</f>
        <v>0.71155511312430697</v>
      </c>
      <c r="E270" s="9">
        <f t="shared" ref="E270:E281" si="188">((C270/C$269)-1)*100</f>
        <v>0.71155511312430697</v>
      </c>
      <c r="F270" s="9">
        <f t="shared" ref="F270:F281" si="189">((C270/C258)-1)*100</f>
        <v>12.108714182676561</v>
      </c>
      <c r="G270" s="5"/>
      <c r="H270" s="32">
        <v>2023</v>
      </c>
      <c r="I270" s="29" t="s">
        <v>27</v>
      </c>
      <c r="J270" s="8">
        <v>1744.44</v>
      </c>
      <c r="K270" s="9">
        <f t="shared" ref="K270:K281" si="190">((J270/J269)-1)*100</f>
        <v>0.54235373451756441</v>
      </c>
      <c r="L270" s="9">
        <f t="shared" ref="L270:L281" si="191">((J270/J$269)-1)*100</f>
        <v>0.54235373451756441</v>
      </c>
      <c r="M270" s="9" t="s">
        <v>567</v>
      </c>
      <c r="N270" s="5"/>
      <c r="O270" s="32">
        <v>2023</v>
      </c>
      <c r="P270" s="29" t="s">
        <v>27</v>
      </c>
      <c r="Q270" s="8">
        <v>1761.86</v>
      </c>
      <c r="R270" s="9">
        <v>0</v>
      </c>
      <c r="S270" s="9">
        <v>0</v>
      </c>
      <c r="T270" s="9" t="s">
        <v>560</v>
      </c>
    </row>
    <row r="271" spans="1:20" ht="9.75" customHeight="1" x14ac:dyDescent="0.2">
      <c r="A271" s="45"/>
      <c r="B271" s="28" t="s">
        <v>28</v>
      </c>
      <c r="C271" s="7">
        <v>1725.71</v>
      </c>
      <c r="D271" s="5">
        <f t="shared" si="187"/>
        <v>0.93228913830516458</v>
      </c>
      <c r="E271" s="5">
        <f t="shared" si="188"/>
        <v>1.6504780024621635</v>
      </c>
      <c r="F271" s="5" t="s">
        <v>571</v>
      </c>
      <c r="G271" s="5"/>
      <c r="H271" s="45"/>
      <c r="I271" s="28" t="s">
        <v>28</v>
      </c>
      <c r="J271" s="7">
        <v>1742.11</v>
      </c>
      <c r="K271" s="5">
        <f t="shared" si="190"/>
        <v>-0.13356721927955117</v>
      </c>
      <c r="L271" s="5">
        <f t="shared" si="191"/>
        <v>0.40806210843615798</v>
      </c>
      <c r="M271" s="5" t="s">
        <v>572</v>
      </c>
      <c r="N271" s="5"/>
      <c r="O271" s="45"/>
      <c r="P271" s="28" t="s">
        <v>28</v>
      </c>
      <c r="Q271" s="7">
        <v>1764.72</v>
      </c>
      <c r="R271" s="5">
        <f t="shared" ref="R271:R281" si="192">((Q271/Q270)-1)*100</f>
        <v>0.16232844834436211</v>
      </c>
      <c r="S271" s="5">
        <f t="shared" ref="S271:S281" si="193">((Q271/Q$269)-1)*100</f>
        <v>0.16062296738161841</v>
      </c>
      <c r="T271" s="5" t="s">
        <v>536</v>
      </c>
    </row>
    <row r="272" spans="1:20" ht="12.75" customHeight="1" x14ac:dyDescent="0.2">
      <c r="A272" s="45"/>
      <c r="B272" s="28" t="s">
        <v>29</v>
      </c>
      <c r="C272" s="7">
        <v>1726.36</v>
      </c>
      <c r="D272" s="5">
        <f t="shared" si="187"/>
        <v>3.7665656454444196E-2</v>
      </c>
      <c r="E272" s="5">
        <f t="shared" si="188"/>
        <v>1.6887653222908749</v>
      </c>
      <c r="F272" s="5">
        <f t="shared" si="189"/>
        <v>11.301230763279534</v>
      </c>
      <c r="G272" s="5"/>
      <c r="H272" s="45"/>
      <c r="I272" s="28" t="s">
        <v>29</v>
      </c>
      <c r="J272" s="7">
        <v>1741.96</v>
      </c>
      <c r="K272" s="5">
        <f t="shared" si="190"/>
        <v>-8.6102484917582878E-3</v>
      </c>
      <c r="L272" s="5">
        <f t="shared" si="191"/>
        <v>0.39941672478285284</v>
      </c>
      <c r="M272" s="5" t="s">
        <v>576</v>
      </c>
      <c r="N272" s="5"/>
      <c r="O272" s="45"/>
      <c r="P272" s="28" t="s">
        <v>29</v>
      </c>
      <c r="Q272" s="7">
        <v>1772.25</v>
      </c>
      <c r="R272" s="5">
        <f t="shared" si="192"/>
        <v>0.4266965864273109</v>
      </c>
      <c r="S272" s="5">
        <f t="shared" si="193"/>
        <v>0.58800492652775205</v>
      </c>
      <c r="T272" s="5" t="s">
        <v>577</v>
      </c>
    </row>
    <row r="273" spans="1:20" ht="12.75" customHeight="1" x14ac:dyDescent="0.2">
      <c r="A273" s="45"/>
      <c r="B273" s="28" t="s">
        <v>30</v>
      </c>
      <c r="C273" s="7">
        <v>1727.61</v>
      </c>
      <c r="D273" s="5">
        <f t="shared" si="187"/>
        <v>7.2406682267889266E-2</v>
      </c>
      <c r="E273" s="5">
        <f t="shared" si="188"/>
        <v>1.7623947834999321</v>
      </c>
      <c r="F273" s="5">
        <f t="shared" si="189"/>
        <v>9.9702096780353688</v>
      </c>
      <c r="G273" s="5"/>
      <c r="H273" s="45"/>
      <c r="I273" s="28" t="s">
        <v>30</v>
      </c>
      <c r="J273" s="7">
        <v>1744</v>
      </c>
      <c r="K273" s="5">
        <f t="shared" si="190"/>
        <v>0.11710946290386381</v>
      </c>
      <c r="L273" s="5">
        <f t="shared" si="191"/>
        <v>0.51699394246784713</v>
      </c>
      <c r="M273" s="5" t="s">
        <v>580</v>
      </c>
      <c r="N273" s="5"/>
      <c r="O273" s="45"/>
      <c r="P273" s="28" t="s">
        <v>30</v>
      </c>
      <c r="Q273" s="7">
        <v>1780.65</v>
      </c>
      <c r="R273" s="5">
        <f t="shared" si="192"/>
        <v>0.47397376216673504</v>
      </c>
      <c r="S273" s="5">
        <f t="shared" si="193"/>
        <v>1.0647656777664993</v>
      </c>
      <c r="T273" s="5" t="s">
        <v>581</v>
      </c>
    </row>
    <row r="274" spans="1:20" ht="12.75" customHeight="1" x14ac:dyDescent="0.2">
      <c r="A274" s="45"/>
      <c r="B274" s="28" t="s">
        <v>3</v>
      </c>
      <c r="C274" s="7">
        <v>1731.85</v>
      </c>
      <c r="D274" s="5">
        <f t="shared" si="187"/>
        <v>0.24542576160129226</v>
      </c>
      <c r="E274" s="5">
        <f t="shared" si="188"/>
        <v>2.0121459159210264</v>
      </c>
      <c r="F274" s="5">
        <f t="shared" si="189"/>
        <v>8.911793930094202</v>
      </c>
      <c r="G274" s="5"/>
      <c r="H274" s="45"/>
      <c r="I274" s="28" t="s">
        <v>3</v>
      </c>
      <c r="J274" s="7">
        <v>1754.28</v>
      </c>
      <c r="K274" s="5">
        <f t="shared" si="190"/>
        <v>0.58944954128439253</v>
      </c>
      <c r="L274" s="5">
        <f t="shared" si="191"/>
        <v>1.1094909021746036</v>
      </c>
      <c r="M274" s="5" t="s">
        <v>331</v>
      </c>
      <c r="N274" s="5"/>
      <c r="O274" s="45"/>
      <c r="P274" s="28" t="s">
        <v>3</v>
      </c>
      <c r="Q274" s="7">
        <v>1785.67</v>
      </c>
      <c r="R274" s="5">
        <f t="shared" si="192"/>
        <v>0.28191952376941387</v>
      </c>
      <c r="S274" s="5">
        <f t="shared" si="193"/>
        <v>1.349686983863907</v>
      </c>
      <c r="T274" s="5">
        <f t="shared" ref="T274:T281" si="194">((Q274/Q262)-1)*100</f>
        <v>8.2670433875779104</v>
      </c>
    </row>
    <row r="275" spans="1:20" ht="12.75" customHeight="1" x14ac:dyDescent="0.2">
      <c r="A275" s="45"/>
      <c r="B275" s="28" t="s">
        <v>4</v>
      </c>
      <c r="C275" s="7">
        <v>1739.4</v>
      </c>
      <c r="D275" s="5">
        <f t="shared" si="187"/>
        <v>0.43594999566938242</v>
      </c>
      <c r="E275" s="5">
        <f t="shared" si="188"/>
        <v>2.4568678616237349</v>
      </c>
      <c r="F275" s="5" t="s">
        <v>588</v>
      </c>
      <c r="G275" s="5"/>
      <c r="H275" s="45"/>
      <c r="I275" s="28" t="s">
        <v>4</v>
      </c>
      <c r="J275" s="7">
        <v>1753.66</v>
      </c>
      <c r="K275" s="5">
        <f t="shared" si="190"/>
        <v>-3.5342134664928526E-2</v>
      </c>
      <c r="L275" s="5">
        <f t="shared" si="191"/>
        <v>1.0737566497409423</v>
      </c>
      <c r="M275" s="5" t="s">
        <v>589</v>
      </c>
      <c r="N275" s="5"/>
      <c r="O275" s="45"/>
      <c r="P275" s="28" t="s">
        <v>4</v>
      </c>
      <c r="Q275" s="7">
        <v>1803.11</v>
      </c>
      <c r="R275" s="5">
        <f t="shared" si="192"/>
        <v>0.97666422127267172</v>
      </c>
      <c r="S275" s="5">
        <f t="shared" si="193"/>
        <v>2.3395331150071641</v>
      </c>
      <c r="T275" s="5">
        <f t="shared" si="194"/>
        <v>8.5093066780605362</v>
      </c>
    </row>
    <row r="276" spans="1:20" ht="12.75" customHeight="1" x14ac:dyDescent="0.2">
      <c r="A276" s="45"/>
      <c r="B276" s="28" t="s">
        <v>5</v>
      </c>
      <c r="C276" s="7">
        <v>1740.81</v>
      </c>
      <c r="D276" s="5">
        <f t="shared" si="187"/>
        <v>8.1062435322509785E-2</v>
      </c>
      <c r="E276" s="5">
        <f t="shared" si="188"/>
        <v>2.5399218938675361</v>
      </c>
      <c r="F276" s="5">
        <f t="shared" si="189"/>
        <v>7.3196143223515531</v>
      </c>
      <c r="G276" s="5"/>
      <c r="H276" s="45"/>
      <c r="I276" s="28" t="s">
        <v>5</v>
      </c>
      <c r="J276" s="7">
        <v>1761.77</v>
      </c>
      <c r="K276" s="5">
        <f t="shared" si="190"/>
        <v>0.46246136651346692</v>
      </c>
      <c r="L276" s="5">
        <f t="shared" si="191"/>
        <v>1.5411837259298178</v>
      </c>
      <c r="M276" s="5" t="s">
        <v>354</v>
      </c>
      <c r="N276" s="5"/>
      <c r="O276" s="45"/>
      <c r="P276" s="28" t="s">
        <v>5</v>
      </c>
      <c r="Q276" s="7">
        <v>1806.36</v>
      </c>
      <c r="R276" s="5">
        <f t="shared" si="192"/>
        <v>0.18024413374668757</v>
      </c>
      <c r="S276" s="5">
        <f t="shared" si="193"/>
        <v>2.5239941199507232</v>
      </c>
      <c r="T276" s="5">
        <f t="shared" si="194"/>
        <v>5.2038136062107831</v>
      </c>
    </row>
    <row r="277" spans="1:20" ht="12.75" customHeight="1" x14ac:dyDescent="0.2">
      <c r="A277" s="45"/>
      <c r="B277" s="28" t="s">
        <v>6</v>
      </c>
      <c r="C277" s="7">
        <v>1741.51</v>
      </c>
      <c r="D277" s="5">
        <f t="shared" si="187"/>
        <v>4.0211166066383974E-2</v>
      </c>
      <c r="E277" s="5">
        <f t="shared" si="188"/>
        <v>2.5811543921446134</v>
      </c>
      <c r="F277" s="5" t="s">
        <v>593</v>
      </c>
      <c r="G277" s="5"/>
      <c r="H277" s="45"/>
      <c r="I277" s="28" t="s">
        <v>6</v>
      </c>
      <c r="J277" s="7">
        <v>1760.79</v>
      </c>
      <c r="K277" s="5">
        <f t="shared" si="190"/>
        <v>-5.5625876249454365E-2</v>
      </c>
      <c r="L277" s="5">
        <f t="shared" si="191"/>
        <v>1.484700552728202</v>
      </c>
      <c r="M277" s="5" t="s">
        <v>491</v>
      </c>
      <c r="N277" s="5"/>
      <c r="O277" s="45"/>
      <c r="P277" s="28" t="s">
        <v>6</v>
      </c>
      <c r="Q277" s="7">
        <v>1832.8</v>
      </c>
      <c r="R277" s="5">
        <f t="shared" si="192"/>
        <v>1.4637170885094974</v>
      </c>
      <c r="S277" s="5">
        <f t="shared" si="193"/>
        <v>4.0246553417069064</v>
      </c>
      <c r="T277" s="5" t="s">
        <v>594</v>
      </c>
    </row>
    <row r="278" spans="1:20" ht="12.75" customHeight="1" x14ac:dyDescent="0.2">
      <c r="A278" s="45"/>
      <c r="B278" s="28" t="s">
        <v>7</v>
      </c>
      <c r="C278" s="7">
        <v>1750.02</v>
      </c>
      <c r="D278" s="5">
        <f t="shared" si="187"/>
        <v>0.48865639588633325</v>
      </c>
      <c r="E278" s="5" t="s">
        <v>597</v>
      </c>
      <c r="F278" s="5" t="s">
        <v>598</v>
      </c>
      <c r="G278" s="5"/>
      <c r="H278" s="45"/>
      <c r="I278" s="28" t="s">
        <v>7</v>
      </c>
      <c r="J278" s="7">
        <v>1760.23</v>
      </c>
      <c r="K278" s="5">
        <f t="shared" si="190"/>
        <v>-3.1803906201188781E-2</v>
      </c>
      <c r="L278" s="5">
        <f t="shared" si="191"/>
        <v>1.4524244537558406</v>
      </c>
      <c r="M278" s="5" t="s">
        <v>489</v>
      </c>
      <c r="N278" s="5"/>
      <c r="O278" s="45"/>
      <c r="P278" s="28" t="s">
        <v>7</v>
      </c>
      <c r="Q278" s="7">
        <v>1833.64</v>
      </c>
      <c r="R278" s="5">
        <f t="shared" si="192"/>
        <v>4.5831514622451941E-2</v>
      </c>
      <c r="S278" s="5">
        <f t="shared" si="193"/>
        <v>4.0723314168307878</v>
      </c>
      <c r="T278" s="5" t="s">
        <v>599</v>
      </c>
    </row>
    <row r="279" spans="1:20" ht="12.75" customHeight="1" x14ac:dyDescent="0.2">
      <c r="A279" s="45"/>
      <c r="B279" s="28" t="s">
        <v>8</v>
      </c>
      <c r="C279" s="7">
        <v>1763.67</v>
      </c>
      <c r="D279" s="5">
        <f t="shared" si="187"/>
        <v>0.77999108581616738</v>
      </c>
      <c r="E279" s="5">
        <f t="shared" si="188"/>
        <v>3.8864574804587493</v>
      </c>
      <c r="F279" s="5" t="s">
        <v>604</v>
      </c>
      <c r="G279" s="5"/>
      <c r="H279" s="45"/>
      <c r="I279" s="28" t="s">
        <v>8</v>
      </c>
      <c r="J279" s="7">
        <v>1760.7</v>
      </c>
      <c r="K279" s="5">
        <f t="shared" si="190"/>
        <v>2.6701056111977373E-2</v>
      </c>
      <c r="L279" s="5">
        <f t="shared" si="191"/>
        <v>1.4795133225362189</v>
      </c>
      <c r="M279" s="5" t="s">
        <v>605</v>
      </c>
      <c r="N279" s="5"/>
      <c r="O279" s="45"/>
      <c r="P279" s="28" t="s">
        <v>8</v>
      </c>
      <c r="Q279" s="7">
        <v>1835.7</v>
      </c>
      <c r="R279" s="5">
        <f t="shared" si="192"/>
        <v>0.11234484413515933</v>
      </c>
      <c r="S279" s="5">
        <f t="shared" si="193"/>
        <v>4.1892513153488631</v>
      </c>
      <c r="T279" s="5">
        <f t="shared" si="194"/>
        <v>4.871374462274991</v>
      </c>
    </row>
    <row r="280" spans="1:20" ht="12.75" customHeight="1" x14ac:dyDescent="0.2">
      <c r="A280" s="45"/>
      <c r="B280" s="28" t="s">
        <v>9</v>
      </c>
      <c r="C280" s="7">
        <v>1766.89</v>
      </c>
      <c r="D280" s="5">
        <f t="shared" si="187"/>
        <v>0.18257383750928113</v>
      </c>
      <c r="E280" s="5">
        <f t="shared" si="188"/>
        <v>4.0761269725332783</v>
      </c>
      <c r="F280" s="5" t="s">
        <v>611</v>
      </c>
      <c r="G280" s="5"/>
      <c r="H280" s="45"/>
      <c r="I280" s="28" t="s">
        <v>9</v>
      </c>
      <c r="J280" s="7">
        <v>1761.83</v>
      </c>
      <c r="K280" s="5">
        <f t="shared" si="190"/>
        <v>6.4179019708054952E-2</v>
      </c>
      <c r="L280" s="5">
        <f t="shared" si="191"/>
        <v>1.5446418793911398</v>
      </c>
      <c r="M280" s="5" t="s">
        <v>612</v>
      </c>
      <c r="N280" s="5"/>
      <c r="O280" s="45"/>
      <c r="P280" s="28" t="s">
        <v>9</v>
      </c>
      <c r="Q280" s="7">
        <v>1838</v>
      </c>
      <c r="R280" s="5">
        <f t="shared" si="192"/>
        <v>0.12529280383504204</v>
      </c>
      <c r="S280" s="5">
        <f t="shared" si="193"/>
        <v>4.3197929496165965</v>
      </c>
      <c r="T280" s="5">
        <f t="shared" si="194"/>
        <v>4.6577838514975545</v>
      </c>
    </row>
    <row r="281" spans="1:20" ht="12.75" customHeight="1" x14ac:dyDescent="0.2">
      <c r="A281" s="44"/>
      <c r="B281" s="28" t="s">
        <v>10</v>
      </c>
      <c r="C281" s="7">
        <v>1772.31</v>
      </c>
      <c r="D281" s="5">
        <f t="shared" si="187"/>
        <v>0.30675367453547597</v>
      </c>
      <c r="E281" s="5">
        <f t="shared" si="188"/>
        <v>4.3953843163357265</v>
      </c>
      <c r="F281" s="5">
        <f t="shared" si="189"/>
        <v>4.3953843163357265</v>
      </c>
      <c r="G281" s="5"/>
      <c r="H281" s="44"/>
      <c r="I281" s="28" t="s">
        <v>10</v>
      </c>
      <c r="J281" s="7">
        <v>1764.24</v>
      </c>
      <c r="K281" s="5">
        <f t="shared" si="190"/>
        <v>0.1367895880987513</v>
      </c>
      <c r="L281" s="5">
        <f t="shared" si="191"/>
        <v>1.6835443767542868</v>
      </c>
      <c r="M281" s="5">
        <f t="shared" ref="M281" si="195">((J281/J269)-1)*100</f>
        <v>1.6835443767542868</v>
      </c>
      <c r="N281" s="5"/>
      <c r="O281" s="44"/>
      <c r="P281" s="28" t="s">
        <v>10</v>
      </c>
      <c r="Q281" s="7">
        <v>1842.66</v>
      </c>
      <c r="R281" s="5">
        <f t="shared" si="192"/>
        <v>0.25353645266594782</v>
      </c>
      <c r="S281" s="5">
        <f t="shared" si="193"/>
        <v>4.5842816520895058</v>
      </c>
      <c r="T281" s="5">
        <f t="shared" si="194"/>
        <v>4.5842816520895058</v>
      </c>
    </row>
    <row r="282" spans="1:20" ht="9.75" customHeight="1" x14ac:dyDescent="0.2">
      <c r="A282" s="32">
        <v>2024</v>
      </c>
      <c r="B282" s="29" t="s">
        <v>27</v>
      </c>
      <c r="C282" s="8">
        <v>1782.91</v>
      </c>
      <c r="D282" s="9">
        <f>((C282/C281)-1)*100</f>
        <v>0.59808949901540842</v>
      </c>
      <c r="E282" s="9">
        <f t="shared" ref="E282:E293" si="196">((C282/C$281)-1)*100</f>
        <v>0.59808949901540842</v>
      </c>
      <c r="F282" s="9" t="s">
        <v>618</v>
      </c>
      <c r="G282" s="5"/>
      <c r="H282" s="32">
        <v>2024</v>
      </c>
      <c r="I282" s="29" t="s">
        <v>27</v>
      </c>
      <c r="J282" s="8">
        <v>1763.58</v>
      </c>
      <c r="K282" s="9">
        <f t="shared" ref="K282:K289" si="197">((J282/J281)-1)*100</f>
        <v>-3.7409876207328274E-2</v>
      </c>
      <c r="L282" s="9">
        <f t="shared" ref="L282:L293" si="198">((J282/J$281)-1)*100</f>
        <v>-3.7409876207328274E-2</v>
      </c>
      <c r="M282" s="9" t="s">
        <v>591</v>
      </c>
      <c r="N282" s="5"/>
      <c r="O282" s="32">
        <v>2024</v>
      </c>
      <c r="P282" s="29" t="s">
        <v>27</v>
      </c>
      <c r="Q282" s="8">
        <v>1843.86</v>
      </c>
      <c r="R282" s="9">
        <f t="shared" ref="R282:R290" si="199">((Q282/Q281)-1)*100</f>
        <v>6.5123245742548796E-2</v>
      </c>
      <c r="S282" s="9">
        <f t="shared" ref="S282:S293" si="200">((Q282/Q$281)-1)*100</f>
        <v>6.5123245742548796E-2</v>
      </c>
      <c r="T282" s="9" t="s">
        <v>65</v>
      </c>
    </row>
    <row r="283" spans="1:20" ht="9.75" customHeight="1" x14ac:dyDescent="0.2">
      <c r="A283" s="45"/>
      <c r="B283" s="28" t="s">
        <v>28</v>
      </c>
      <c r="C283" s="7">
        <v>1785.43</v>
      </c>
      <c r="D283" s="5">
        <f>((C283/C282)-1)*100</f>
        <v>0.14134196341935024</v>
      </c>
      <c r="E283" s="5">
        <f t="shared" si="196"/>
        <v>0.74027681387567323</v>
      </c>
      <c r="F283" s="5" t="s">
        <v>621</v>
      </c>
      <c r="G283" s="5"/>
      <c r="H283" s="45"/>
      <c r="I283" s="28" t="s">
        <v>28</v>
      </c>
      <c r="J283" s="7">
        <v>1765.45</v>
      </c>
      <c r="K283" s="5">
        <f t="shared" si="197"/>
        <v>0.10603431656064366</v>
      </c>
      <c r="L283" s="5">
        <f t="shared" si="198"/>
        <v>6.8584773046742598E-2</v>
      </c>
      <c r="M283" s="5">
        <f t="shared" ref="M283:M293" si="201">((J283/J271)-1)*100</f>
        <v>1.339754665319659</v>
      </c>
      <c r="N283" s="5"/>
      <c r="O283" s="45"/>
      <c r="P283" s="28" t="s">
        <v>28</v>
      </c>
      <c r="Q283" s="7">
        <v>1845.73</v>
      </c>
      <c r="R283" s="5">
        <f t="shared" si="199"/>
        <v>0.10141767813174329</v>
      </c>
      <c r="S283" s="5">
        <f t="shared" si="200"/>
        <v>0.16660697035806304</v>
      </c>
      <c r="T283" s="5">
        <f t="shared" ref="T283:T293" si="202">((Q283/Q271)-1)*100</f>
        <v>4.590529942427124</v>
      </c>
    </row>
    <row r="284" spans="1:20" ht="12.75" customHeight="1" x14ac:dyDescent="0.2">
      <c r="A284" s="45"/>
      <c r="B284" s="28" t="s">
        <v>29</v>
      </c>
      <c r="C284" s="7">
        <v>1787.75</v>
      </c>
      <c r="D284" s="5">
        <f>((C284/C283)-1)*100</f>
        <v>0.12994068655729496</v>
      </c>
      <c r="E284" s="5">
        <f t="shared" si="196"/>
        <v>0.87117942120735758</v>
      </c>
      <c r="F284" s="5">
        <f t="shared" ref="F284:F293" si="203">((C284/C272)-1)*100</f>
        <v>3.5560369795407665</v>
      </c>
      <c r="G284" s="5"/>
      <c r="H284" s="45"/>
      <c r="I284" s="28" t="s">
        <v>29</v>
      </c>
      <c r="J284" s="7">
        <v>1767.73</v>
      </c>
      <c r="K284" s="5">
        <f t="shared" si="197"/>
        <v>0.12914554362910557</v>
      </c>
      <c r="L284" s="5">
        <f t="shared" si="198"/>
        <v>0.19781889085386251</v>
      </c>
      <c r="M284" s="5">
        <f t="shared" si="201"/>
        <v>1.4793680681531196</v>
      </c>
      <c r="N284" s="5"/>
      <c r="O284" s="45"/>
      <c r="P284" s="28" t="s">
        <v>29</v>
      </c>
      <c r="Q284" s="7">
        <v>1845.48</v>
      </c>
      <c r="R284" s="5">
        <f t="shared" si="199"/>
        <v>-1.3544776321561258E-2</v>
      </c>
      <c r="S284" s="5" t="s">
        <v>626</v>
      </c>
      <c r="T284" s="5" t="s">
        <v>627</v>
      </c>
    </row>
    <row r="285" spans="1:20" ht="12.75" customHeight="1" x14ac:dyDescent="0.2">
      <c r="A285" s="45"/>
      <c r="B285" s="28" t="s">
        <v>30</v>
      </c>
      <c r="C285" s="7">
        <v>1790.99</v>
      </c>
      <c r="D285" s="5">
        <f t="shared" ref="D285" si="204">((C285/C284)-1)*100</f>
        <v>0.18123339393092408</v>
      </c>
      <c r="E285" s="5">
        <f t="shared" si="196"/>
        <v>1.053991683170552</v>
      </c>
      <c r="F285" s="5" t="s">
        <v>631</v>
      </c>
      <c r="G285" s="5"/>
      <c r="H285" s="45"/>
      <c r="I285" s="28" t="s">
        <v>30</v>
      </c>
      <c r="J285" s="7">
        <v>1779.23</v>
      </c>
      <c r="K285" s="5">
        <f t="shared" si="197"/>
        <v>0.65055183766751234</v>
      </c>
      <c r="L285" s="5">
        <f t="shared" si="198"/>
        <v>0.84965764295106272</v>
      </c>
      <c r="M285" s="5" t="s">
        <v>282</v>
      </c>
      <c r="N285" s="5"/>
      <c r="O285" s="45"/>
      <c r="P285" s="28" t="s">
        <v>30</v>
      </c>
      <c r="Q285" s="7">
        <v>1847.03</v>
      </c>
      <c r="R285" s="5">
        <f t="shared" si="199"/>
        <v>8.3988989314431883E-2</v>
      </c>
      <c r="S285" s="5">
        <f t="shared" si="200"/>
        <v>0.23715715324583719</v>
      </c>
      <c r="T285" s="5">
        <f t="shared" si="202"/>
        <v>3.7278521888074456</v>
      </c>
    </row>
    <row r="286" spans="1:20" ht="12.75" customHeight="1" x14ac:dyDescent="0.2">
      <c r="A286" s="45"/>
      <c r="B286" s="28" t="s">
        <v>3</v>
      </c>
      <c r="C286" s="7">
        <v>1797.02</v>
      </c>
      <c r="D286" s="5">
        <f t="shared" ref="D286:D293" si="205">((C286/C285)-1)*100</f>
        <v>0.336685296958672</v>
      </c>
      <c r="E286" s="5" t="s">
        <v>635</v>
      </c>
      <c r="F286" s="5" t="s">
        <v>636</v>
      </c>
      <c r="G286" s="5"/>
      <c r="H286" s="45"/>
      <c r="I286" s="28" t="s">
        <v>3</v>
      </c>
      <c r="J286" s="7">
        <v>1780.28</v>
      </c>
      <c r="K286" s="5">
        <f t="shared" si="197"/>
        <v>5.901429269965508E-2</v>
      </c>
      <c r="L286" s="5">
        <f t="shared" si="198"/>
        <v>0.90917335509907993</v>
      </c>
      <c r="M286" s="5">
        <f t="shared" si="201"/>
        <v>1.4820895182068972</v>
      </c>
      <c r="N286" s="5"/>
      <c r="O286" s="45"/>
      <c r="P286" s="28" t="s">
        <v>3</v>
      </c>
      <c r="Q286" s="7">
        <v>1846.4</v>
      </c>
      <c r="R286" s="5">
        <f t="shared" si="199"/>
        <v>-3.4108812526045806E-2</v>
      </c>
      <c r="S286" s="5" t="s">
        <v>637</v>
      </c>
      <c r="T286" s="5" t="s">
        <v>162</v>
      </c>
    </row>
    <row r="287" spans="1:20" ht="12.75" customHeight="1" x14ac:dyDescent="0.2">
      <c r="A287" s="45"/>
      <c r="B287" s="28" t="s">
        <v>4</v>
      </c>
      <c r="C287" s="7">
        <v>1804.11</v>
      </c>
      <c r="D287" s="5">
        <f t="shared" si="205"/>
        <v>0.394542075213411</v>
      </c>
      <c r="E287" s="5">
        <f t="shared" si="196"/>
        <v>1.7942684970462253</v>
      </c>
      <c r="F287" s="5">
        <f t="shared" si="203"/>
        <v>3.7202483615039528</v>
      </c>
      <c r="G287" s="5"/>
      <c r="H287" s="45"/>
      <c r="I287" s="28" t="s">
        <v>4</v>
      </c>
      <c r="J287" s="7">
        <v>1794</v>
      </c>
      <c r="K287" s="5">
        <f t="shared" si="197"/>
        <v>0.77066528860629813</v>
      </c>
      <c r="L287" s="5">
        <f t="shared" si="198"/>
        <v>1.6868453271663642</v>
      </c>
      <c r="M287" s="5">
        <f t="shared" si="201"/>
        <v>2.3003318773308301</v>
      </c>
      <c r="N287" s="5"/>
      <c r="O287" s="45"/>
      <c r="P287" s="28" t="s">
        <v>4</v>
      </c>
      <c r="Q287" s="7">
        <v>1855.99</v>
      </c>
      <c r="R287" s="5">
        <f t="shared" si="199"/>
        <v>0.5193890814558122</v>
      </c>
      <c r="S287" s="5" t="s">
        <v>642</v>
      </c>
      <c r="T287" s="5" t="s">
        <v>643</v>
      </c>
    </row>
    <row r="288" spans="1:20" ht="12.75" customHeight="1" x14ac:dyDescent="0.2">
      <c r="A288" s="45"/>
      <c r="B288" s="28" t="s">
        <v>5</v>
      </c>
      <c r="C288" s="7">
        <v>1808.48</v>
      </c>
      <c r="D288" s="5">
        <f t="shared" si="205"/>
        <v>0.24222469805057489</v>
      </c>
      <c r="E288" s="5">
        <f t="shared" si="196"/>
        <v>2.0408393565459759</v>
      </c>
      <c r="F288" s="5" t="s">
        <v>647</v>
      </c>
      <c r="G288" s="5"/>
      <c r="H288" s="45"/>
      <c r="I288" s="28" t="s">
        <v>5</v>
      </c>
      <c r="J288" s="7">
        <v>1802.02</v>
      </c>
      <c r="K288" s="5">
        <f t="shared" si="197"/>
        <v>0.44704570791527232</v>
      </c>
      <c r="L288" s="5" t="s">
        <v>358</v>
      </c>
      <c r="M288" s="5" t="s">
        <v>497</v>
      </c>
      <c r="N288" s="5"/>
      <c r="O288" s="45"/>
      <c r="P288" s="28" t="s">
        <v>5</v>
      </c>
      <c r="Q288" s="7">
        <v>1857.7</v>
      </c>
      <c r="R288" s="5">
        <f t="shared" si="199"/>
        <v>9.2134117101916324E-2</v>
      </c>
      <c r="S288" s="5">
        <f t="shared" si="200"/>
        <v>0.81621134664018324</v>
      </c>
      <c r="T288" s="5" t="s">
        <v>648</v>
      </c>
    </row>
    <row r="289" spans="1:20" ht="12.75" customHeight="1" x14ac:dyDescent="0.2">
      <c r="A289" s="45"/>
      <c r="B289" s="28" t="s">
        <v>6</v>
      </c>
      <c r="C289" s="7">
        <v>1815.94</v>
      </c>
      <c r="D289" s="5">
        <f t="shared" si="205"/>
        <v>0.41250110590109745</v>
      </c>
      <c r="E289" s="5">
        <f t="shared" si="196"/>
        <v>2.4617589473624912</v>
      </c>
      <c r="F289" s="5">
        <f t="shared" si="203"/>
        <v>4.2738772674288494</v>
      </c>
      <c r="G289" s="5"/>
      <c r="H289" s="45"/>
      <c r="I289" s="28" t="s">
        <v>6</v>
      </c>
      <c r="J289" s="7">
        <v>1812.5</v>
      </c>
      <c r="K289" s="5">
        <f t="shared" si="197"/>
        <v>0.58156957192483372</v>
      </c>
      <c r="L289" s="5">
        <f t="shared" si="198"/>
        <v>2.7354554935836495</v>
      </c>
      <c r="M289" s="5">
        <f t="shared" si="201"/>
        <v>2.9367499815423859</v>
      </c>
      <c r="N289" s="5"/>
      <c r="O289" s="45"/>
      <c r="P289" s="28" t="s">
        <v>6</v>
      </c>
      <c r="Q289" s="7">
        <v>1891.57</v>
      </c>
      <c r="R289" s="5">
        <f t="shared" si="199"/>
        <v>1.8232222640899964</v>
      </c>
      <c r="S289" s="5" t="s">
        <v>356</v>
      </c>
      <c r="T289" s="5">
        <f t="shared" si="202"/>
        <v>3.2065691837625421</v>
      </c>
    </row>
    <row r="290" spans="1:20" ht="12.75" customHeight="1" x14ac:dyDescent="0.2">
      <c r="A290" s="45"/>
      <c r="B290" s="28" t="s">
        <v>7</v>
      </c>
      <c r="C290" s="7">
        <v>1820.93</v>
      </c>
      <c r="D290" s="5">
        <f t="shared" si="205"/>
        <v>0.27478881460840654</v>
      </c>
      <c r="E290" s="5" t="s">
        <v>657</v>
      </c>
      <c r="F290" s="5" t="s">
        <v>658</v>
      </c>
      <c r="G290" s="5"/>
      <c r="H290" s="45"/>
      <c r="I290" s="28" t="s">
        <v>7</v>
      </c>
      <c r="J290" s="7">
        <v>1818.71</v>
      </c>
      <c r="K290" s="5">
        <f t="shared" ref="K290" si="206">((J290/J289)-1)*100</f>
        <v>0.342620689655182</v>
      </c>
      <c r="L290" s="5">
        <f t="shared" si="198"/>
        <v>3.0874484197161323</v>
      </c>
      <c r="M290" s="5" t="s">
        <v>400</v>
      </c>
      <c r="N290" s="5"/>
      <c r="O290" s="45"/>
      <c r="P290" s="28" t="s">
        <v>7</v>
      </c>
      <c r="Q290" s="7">
        <v>1893.82</v>
      </c>
      <c r="R290" s="5">
        <f t="shared" si="199"/>
        <v>0.11894880971892174</v>
      </c>
      <c r="S290" s="5">
        <f t="shared" si="200"/>
        <v>2.7764210434914727</v>
      </c>
      <c r="T290" s="5">
        <f t="shared" si="202"/>
        <v>3.281996466045678</v>
      </c>
    </row>
    <row r="291" spans="1:20" ht="12.75" customHeight="1" x14ac:dyDescent="0.2">
      <c r="A291" s="45"/>
      <c r="B291" s="28" t="s">
        <v>8</v>
      </c>
      <c r="C291" s="7">
        <v>1849.69</v>
      </c>
      <c r="D291" s="5">
        <f t="shared" si="205"/>
        <v>1.579412717677231</v>
      </c>
      <c r="E291" s="5" t="s">
        <v>663</v>
      </c>
      <c r="F291" s="5" t="s">
        <v>664</v>
      </c>
      <c r="G291" s="5"/>
      <c r="H291" s="45"/>
      <c r="I291" s="28" t="s">
        <v>8</v>
      </c>
      <c r="J291" s="7">
        <v>1827.75</v>
      </c>
      <c r="K291" s="5">
        <f>((J291/J290)-1)*100</f>
        <v>0.49705560534665238</v>
      </c>
      <c r="L291" s="5">
        <f t="shared" si="198"/>
        <v>3.5998503604951715</v>
      </c>
      <c r="M291" s="5">
        <f t="shared" si="201"/>
        <v>3.8081444879877191</v>
      </c>
      <c r="N291" s="5"/>
      <c r="O291" s="45"/>
      <c r="P291" s="28" t="s">
        <v>8</v>
      </c>
      <c r="Q291" s="7">
        <v>1901.72</v>
      </c>
      <c r="R291" s="5">
        <f t="shared" ref="R291" si="207">((Q291/Q290)-1)*100</f>
        <v>0.41714629690257077</v>
      </c>
      <c r="S291" s="5">
        <f t="shared" si="200"/>
        <v>3.2051490779633651</v>
      </c>
      <c r="T291" s="5">
        <f t="shared" si="202"/>
        <v>3.5964482213869386</v>
      </c>
    </row>
    <row r="292" spans="1:20" ht="12.75" customHeight="1" x14ac:dyDescent="0.2">
      <c r="A292" s="45"/>
      <c r="B292" s="28" t="s">
        <v>9</v>
      </c>
      <c r="C292" s="7">
        <v>1852.56</v>
      </c>
      <c r="D292" s="5">
        <f t="shared" si="205"/>
        <v>0.15516113510911644</v>
      </c>
      <c r="E292" s="5" t="s">
        <v>668</v>
      </c>
      <c r="F292" s="5">
        <f t="shared" si="203"/>
        <v>4.8486323427038291</v>
      </c>
      <c r="G292" s="5"/>
      <c r="H292" s="45"/>
      <c r="I292" s="28" t="s">
        <v>9</v>
      </c>
      <c r="J292" s="7">
        <v>1833.32</v>
      </c>
      <c r="K292" s="5">
        <f>((J292/J291)-1)*100</f>
        <v>0.30474627273970878</v>
      </c>
      <c r="L292" s="5" t="s">
        <v>378</v>
      </c>
      <c r="M292" s="5">
        <f t="shared" si="201"/>
        <v>4.0577127191613327</v>
      </c>
      <c r="N292" s="5"/>
      <c r="O292" s="45"/>
      <c r="P292" s="28" t="s">
        <v>9</v>
      </c>
      <c r="Q292" s="7">
        <v>1906.57</v>
      </c>
      <c r="R292" s="5">
        <f>((Q292/Q291)-1)*100</f>
        <v>0.25503228656162946</v>
      </c>
      <c r="S292" s="5" t="s">
        <v>669</v>
      </c>
      <c r="T292" s="5" t="s">
        <v>353</v>
      </c>
    </row>
    <row r="293" spans="1:20" ht="12.75" hidden="1" customHeight="1" x14ac:dyDescent="0.2">
      <c r="A293" s="44"/>
      <c r="B293" s="28" t="s">
        <v>10</v>
      </c>
      <c r="C293" s="7"/>
      <c r="D293" s="5">
        <f t="shared" si="205"/>
        <v>-100</v>
      </c>
      <c r="E293" s="5">
        <f t="shared" si="196"/>
        <v>-100</v>
      </c>
      <c r="F293" s="5">
        <f t="shared" si="203"/>
        <v>-100</v>
      </c>
      <c r="G293" s="5"/>
      <c r="H293" s="44"/>
      <c r="I293" s="28" t="s">
        <v>10</v>
      </c>
      <c r="J293" s="7"/>
      <c r="K293" s="5">
        <f>((J293/J292)-1)*100</f>
        <v>-100</v>
      </c>
      <c r="L293" s="5">
        <f t="shared" si="198"/>
        <v>-100</v>
      </c>
      <c r="M293" s="5">
        <f t="shared" si="201"/>
        <v>-100</v>
      </c>
      <c r="N293" s="5"/>
      <c r="O293" s="44"/>
      <c r="P293" s="28" t="s">
        <v>10</v>
      </c>
      <c r="Q293" s="7"/>
      <c r="R293" s="5">
        <f>((Q293/Q292)-1)*100</f>
        <v>-100</v>
      </c>
      <c r="S293" s="5">
        <f t="shared" si="200"/>
        <v>-100</v>
      </c>
      <c r="T293" s="5">
        <f t="shared" si="202"/>
        <v>-100</v>
      </c>
    </row>
    <row r="294" spans="1:20" ht="12.75" customHeight="1" x14ac:dyDescent="0.2">
      <c r="A294" s="14" t="s">
        <v>22</v>
      </c>
      <c r="B294" s="30"/>
      <c r="C294" s="10"/>
      <c r="D294" s="10"/>
      <c r="E294" s="10"/>
      <c r="F294" s="10"/>
      <c r="H294" s="17"/>
      <c r="I294" s="30"/>
      <c r="J294" s="10"/>
      <c r="K294" s="10"/>
      <c r="L294" s="10"/>
      <c r="M294" s="10"/>
      <c r="O294" s="17"/>
      <c r="P294" s="30"/>
      <c r="Q294" s="10"/>
      <c r="R294" s="10"/>
      <c r="S294" s="10"/>
      <c r="T294" s="10"/>
    </row>
    <row r="295" spans="1:20" x14ac:dyDescent="0.2">
      <c r="A295" s="15" t="s">
        <v>23</v>
      </c>
    </row>
    <row r="296" spans="1:20" x14ac:dyDescent="0.2">
      <c r="A296" s="43" t="s">
        <v>45</v>
      </c>
    </row>
    <row r="297" spans="1:20" x14ac:dyDescent="0.2">
      <c r="A297" s="18"/>
    </row>
    <row r="298" spans="1:20" x14ac:dyDescent="0.2">
      <c r="A298" s="18"/>
    </row>
    <row r="299" spans="1:20" x14ac:dyDescent="0.2">
      <c r="A299" s="18"/>
    </row>
    <row r="300" spans="1:20" x14ac:dyDescent="0.2">
      <c r="A300" s="18"/>
    </row>
    <row r="301" spans="1:20" x14ac:dyDescent="0.2">
      <c r="A301" s="18"/>
    </row>
  </sheetData>
  <mergeCells count="33"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  <mergeCell ref="Q151:Q153"/>
    <mergeCell ref="R151:T151"/>
    <mergeCell ref="R152:R153"/>
    <mergeCell ref="S152:T152"/>
    <mergeCell ref="O150:T150"/>
    <mergeCell ref="C151:C153"/>
    <mergeCell ref="D151:F151"/>
    <mergeCell ref="D152:D153"/>
    <mergeCell ref="R6:T6"/>
    <mergeCell ref="R7:R8"/>
    <mergeCell ref="S7:T7"/>
    <mergeCell ref="E152:F152"/>
    <mergeCell ref="A150:F150"/>
    <mergeCell ref="L152:M152"/>
    <mergeCell ref="E7:F7"/>
    <mergeCell ref="J151:J153"/>
    <mergeCell ref="K151:M151"/>
    <mergeCell ref="K152:K153"/>
    <mergeCell ref="K6:M6"/>
    <mergeCell ref="K7:K8"/>
    <mergeCell ref="H150:M150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49" max="19" man="1"/>
  </rowBreaks>
  <ignoredErrors>
    <ignoredError sqref="E211 S66 L211:L213 S211:S213 L214:S214 S220 L78 L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2015-03-06T13:51:07Z</cp:lastPrinted>
  <dcterms:created xsi:type="dcterms:W3CDTF">2005-09-01T16:35:18Z</dcterms:created>
  <dcterms:modified xsi:type="dcterms:W3CDTF">2024-12-10T17:48:49Z</dcterms:modified>
</cp:coreProperties>
</file>