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SINAPI_ Arquivos BDCBIC\"/>
    </mc:Choice>
  </mc:AlternateContent>
  <xr:revisionPtr revIDLastSave="0" documentId="13_ncr:1_{FA068657-A9DF-45A6-BD00-22FF3DD91E83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Oeste'!$A$1:$T$297</definedName>
    <definedName name="_xlnm.Print_Area" localSheetId="1">'Tabela 53_Nordeste'!$A$1:$T$442</definedName>
    <definedName name="_xlnm.Print_Area" localSheetId="0">'Tabela 53_Norte'!$A$1:$T$442</definedName>
    <definedName name="_xlnm.Print_Area" localSheetId="2">'Tabela 53_Sudeste'!$A$1:$T$297</definedName>
    <definedName name="_xlnm.Print_Area" localSheetId="3">'Tabela 53_Sul'!$A$1:$T$152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0" i="1" l="1"/>
  <c r="D439" i="1"/>
  <c r="D438" i="1"/>
  <c r="D437" i="1"/>
  <c r="D436" i="1"/>
  <c r="D435" i="1"/>
  <c r="D434" i="1"/>
  <c r="D433" i="1"/>
  <c r="D432" i="1"/>
  <c r="D431" i="1"/>
  <c r="D430" i="1"/>
  <c r="D429" i="1"/>
  <c r="E440" i="1"/>
  <c r="E439" i="1"/>
  <c r="E438" i="1"/>
  <c r="E434" i="1"/>
  <c r="E433" i="1"/>
  <c r="E432" i="1"/>
  <c r="E431" i="1"/>
  <c r="E430" i="1"/>
  <c r="E429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E437" i="1"/>
  <c r="T295" i="1"/>
  <c r="T294" i="1"/>
  <c r="T293" i="1"/>
  <c r="T291" i="1"/>
  <c r="T290" i="1"/>
  <c r="T289" i="1"/>
  <c r="T288" i="1"/>
  <c r="T287" i="1"/>
  <c r="T286" i="1"/>
  <c r="T285" i="1"/>
  <c r="T284" i="1"/>
  <c r="S295" i="1"/>
  <c r="S294" i="1"/>
  <c r="S293" i="1"/>
  <c r="S292" i="1"/>
  <c r="S288" i="1"/>
  <c r="S286" i="1"/>
  <c r="S284" i="1"/>
  <c r="R295" i="1"/>
  <c r="R294" i="1"/>
  <c r="R293" i="1"/>
  <c r="R291" i="1"/>
  <c r="R290" i="1"/>
  <c r="R289" i="1"/>
  <c r="R288" i="1"/>
  <c r="R287" i="1"/>
  <c r="R286" i="1"/>
  <c r="R285" i="1"/>
  <c r="R284" i="1"/>
  <c r="M295" i="1"/>
  <c r="M294" i="1"/>
  <c r="M293" i="1"/>
  <c r="M291" i="1"/>
  <c r="M290" i="1"/>
  <c r="L295" i="1"/>
  <c r="L294" i="1"/>
  <c r="L293" i="1"/>
  <c r="L289" i="1"/>
  <c r="L287" i="1"/>
  <c r="L286" i="1"/>
  <c r="L285" i="1"/>
  <c r="L284" i="1"/>
  <c r="K295" i="1"/>
  <c r="K294" i="1"/>
  <c r="K293" i="1"/>
  <c r="K292" i="1"/>
  <c r="K291" i="1"/>
  <c r="K290" i="1"/>
  <c r="K288" i="1"/>
  <c r="K287" i="1"/>
  <c r="K286" i="1"/>
  <c r="K285" i="1"/>
  <c r="K284" i="1"/>
  <c r="F295" i="1"/>
  <c r="F294" i="1"/>
  <c r="F293" i="1"/>
  <c r="F287" i="1"/>
  <c r="F285" i="1"/>
  <c r="E295" i="1"/>
  <c r="E294" i="1"/>
  <c r="E293" i="1"/>
  <c r="E292" i="1"/>
  <c r="E287" i="1"/>
  <c r="E286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L288" i="1"/>
  <c r="R292" i="1"/>
  <c r="T149" i="1"/>
  <c r="T148" i="1"/>
  <c r="T147" i="1"/>
  <c r="T145" i="1"/>
  <c r="T144" i="1"/>
  <c r="T143" i="1"/>
  <c r="T141" i="1"/>
  <c r="S149" i="1"/>
  <c r="S148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7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9" i="1"/>
  <c r="F148" i="1"/>
  <c r="F147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9" i="1"/>
  <c r="E148" i="1"/>
  <c r="E146" i="1"/>
  <c r="E145" i="1"/>
  <c r="E144" i="1"/>
  <c r="E143" i="1"/>
  <c r="E141" i="1"/>
  <c r="E140" i="1"/>
  <c r="E139" i="1"/>
  <c r="E138" i="1"/>
  <c r="L148" i="1"/>
  <c r="K147" i="1"/>
  <c r="E147" i="1"/>
  <c r="D146" i="1"/>
  <c r="R145" i="1"/>
  <c r="F144" i="1"/>
  <c r="K142" i="1"/>
  <c r="M141" i="1"/>
  <c r="E138" i="2"/>
  <c r="T149" i="2"/>
  <c r="T148" i="2"/>
  <c r="T147" i="2"/>
  <c r="T146" i="2"/>
  <c r="T139" i="2"/>
  <c r="S149" i="2"/>
  <c r="S148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9" i="2"/>
  <c r="M148" i="2"/>
  <c r="M147" i="2"/>
  <c r="M146" i="2"/>
  <c r="M143" i="2"/>
  <c r="M142" i="2"/>
  <c r="M140" i="2"/>
  <c r="L149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9" i="2"/>
  <c r="F148" i="2"/>
  <c r="F147" i="2"/>
  <c r="F146" i="2"/>
  <c r="F145" i="2"/>
  <c r="F142" i="2"/>
  <c r="F140" i="2"/>
  <c r="E149" i="2"/>
  <c r="E148" i="2"/>
  <c r="E147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294" i="2"/>
  <c r="T293" i="2"/>
  <c r="T292" i="2"/>
  <c r="T291" i="2"/>
  <c r="T290" i="2"/>
  <c r="T288" i="2"/>
  <c r="T283" i="2"/>
  <c r="S294" i="2"/>
  <c r="S293" i="2"/>
  <c r="S292" i="2"/>
  <c r="S291" i="2"/>
  <c r="S290" i="2"/>
  <c r="S289" i="2"/>
  <c r="S288" i="2"/>
  <c r="S287" i="2"/>
  <c r="S286" i="2"/>
  <c r="S284" i="2"/>
  <c r="S283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M294" i="2"/>
  <c r="M293" i="2"/>
  <c r="M292" i="2"/>
  <c r="M283" i="2"/>
  <c r="L294" i="2"/>
  <c r="L293" i="2"/>
  <c r="L292" i="2"/>
  <c r="L288" i="2"/>
  <c r="L287" i="2"/>
  <c r="L285" i="2"/>
  <c r="L284" i="2"/>
  <c r="L283" i="2"/>
  <c r="K294" i="2"/>
  <c r="K293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91" i="2"/>
  <c r="F290" i="2"/>
  <c r="F289" i="2"/>
  <c r="F283" i="2"/>
  <c r="E294" i="2"/>
  <c r="E293" i="2"/>
  <c r="E292" i="2"/>
  <c r="E290" i="2"/>
  <c r="E289" i="2"/>
  <c r="E288" i="2"/>
  <c r="E284" i="2"/>
  <c r="E283" i="2"/>
  <c r="D294" i="2"/>
  <c r="D293" i="2"/>
  <c r="D291" i="2"/>
  <c r="D289" i="2"/>
  <c r="D288" i="2"/>
  <c r="D287" i="2"/>
  <c r="D286" i="2"/>
  <c r="D285" i="2"/>
  <c r="D284" i="2"/>
  <c r="D283" i="2"/>
  <c r="L286" i="2"/>
  <c r="S285" i="2"/>
  <c r="K292" i="2"/>
  <c r="D292" i="2"/>
  <c r="D290" i="2"/>
  <c r="T286" i="2"/>
  <c r="T439" i="2"/>
  <c r="T438" i="2"/>
  <c r="T437" i="2"/>
  <c r="T431" i="2"/>
  <c r="T430" i="2"/>
  <c r="T429" i="2"/>
  <c r="T428" i="2"/>
  <c r="S439" i="2"/>
  <c r="S438" i="2"/>
  <c r="S437" i="2"/>
  <c r="S430" i="2"/>
  <c r="S429" i="2"/>
  <c r="S428" i="2"/>
  <c r="R439" i="2"/>
  <c r="R438" i="2"/>
  <c r="R437" i="2"/>
  <c r="R436" i="2"/>
  <c r="R435" i="2"/>
  <c r="R433" i="2"/>
  <c r="R432" i="2"/>
  <c r="R431" i="2"/>
  <c r="R430" i="2"/>
  <c r="R429" i="2"/>
  <c r="R428" i="2"/>
  <c r="M439" i="2"/>
  <c r="M438" i="2"/>
  <c r="M437" i="2"/>
  <c r="M436" i="2"/>
  <c r="M435" i="2"/>
  <c r="M434" i="2"/>
  <c r="M433" i="2"/>
  <c r="M429" i="2"/>
  <c r="M428" i="2"/>
  <c r="L439" i="2"/>
  <c r="L438" i="2"/>
  <c r="L437" i="2"/>
  <c r="L432" i="2"/>
  <c r="L431" i="2"/>
  <c r="L430" i="2"/>
  <c r="L428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F439" i="2"/>
  <c r="F438" i="2"/>
  <c r="F437" i="2"/>
  <c r="F428" i="2"/>
  <c r="E439" i="2"/>
  <c r="E438" i="2"/>
  <c r="E437" i="2"/>
  <c r="E429" i="2"/>
  <c r="E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L433" i="2"/>
  <c r="R434" i="2"/>
  <c r="F294" i="3"/>
  <c r="F293" i="3"/>
  <c r="F292" i="3"/>
  <c r="E294" i="3"/>
  <c r="E293" i="3"/>
  <c r="E292" i="3"/>
  <c r="E291" i="3"/>
  <c r="E286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E285" i="3"/>
  <c r="T149" i="3"/>
  <c r="T148" i="3"/>
  <c r="T147" i="3"/>
  <c r="T142" i="3"/>
  <c r="T141" i="3"/>
  <c r="T140" i="3"/>
  <c r="T139" i="3"/>
  <c r="T138" i="3"/>
  <c r="S149" i="3"/>
  <c r="S148" i="3"/>
  <c r="S147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9" i="3"/>
  <c r="M148" i="3"/>
  <c r="M147" i="3"/>
  <c r="M141" i="3"/>
  <c r="M140" i="3"/>
  <c r="M139" i="3"/>
  <c r="M138" i="3"/>
  <c r="L149" i="3"/>
  <c r="L148" i="3"/>
  <c r="L147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9" i="3"/>
  <c r="E148" i="3"/>
  <c r="E147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9" i="3"/>
  <c r="F148" i="3"/>
  <c r="F147" i="3"/>
  <c r="R140" i="3"/>
  <c r="F138" i="3"/>
  <c r="T149" i="4"/>
  <c r="T148" i="4"/>
  <c r="T147" i="4"/>
  <c r="T146" i="4"/>
  <c r="T144" i="4"/>
  <c r="T138" i="4"/>
  <c r="S149" i="4"/>
  <c r="S148" i="4"/>
  <c r="S147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9" i="4"/>
  <c r="M148" i="4"/>
  <c r="M147" i="4"/>
  <c r="M142" i="4"/>
  <c r="L149" i="4"/>
  <c r="L148" i="4"/>
  <c r="L147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9" i="4"/>
  <c r="F148" i="4"/>
  <c r="F147" i="4"/>
  <c r="F146" i="4"/>
  <c r="F145" i="4"/>
  <c r="F144" i="4"/>
  <c r="F143" i="4"/>
  <c r="F142" i="4"/>
  <c r="E149" i="4"/>
  <c r="E148" i="4"/>
  <c r="E147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9" i="5"/>
  <c r="M148" i="5"/>
  <c r="M147" i="5"/>
  <c r="M142" i="5"/>
  <c r="L149" i="5"/>
  <c r="L148" i="5"/>
  <c r="L147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F294" i="5"/>
  <c r="F293" i="5"/>
  <c r="F292" i="5"/>
  <c r="E294" i="5"/>
  <c r="E293" i="5"/>
  <c r="E292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F280" i="5"/>
  <c r="F274" i="5"/>
  <c r="F273" i="5"/>
  <c r="E281" i="5"/>
  <c r="E279" i="5"/>
  <c r="E278" i="5"/>
  <c r="E277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73" i="3"/>
  <c r="E272" i="3"/>
  <c r="E271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24" i="2"/>
  <c r="T421" i="2"/>
  <c r="T420" i="2"/>
  <c r="T419" i="2"/>
  <c r="S423" i="2"/>
  <c r="S422" i="2"/>
  <c r="S421" i="2"/>
  <c r="S417" i="2"/>
  <c r="S416" i="2"/>
  <c r="R427" i="2"/>
  <c r="R425" i="2"/>
  <c r="R424" i="2"/>
  <c r="R423" i="2"/>
  <c r="R422" i="2"/>
  <c r="R421" i="2"/>
  <c r="R420" i="2"/>
  <c r="R419" i="2"/>
  <c r="R418" i="2"/>
  <c r="R417" i="2"/>
  <c r="R416" i="2"/>
  <c r="M423" i="2"/>
  <c r="M421" i="2"/>
  <c r="M420" i="2"/>
  <c r="M419" i="2"/>
  <c r="L426" i="2"/>
  <c r="L416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F426" i="2"/>
  <c r="F425" i="2"/>
  <c r="F424" i="2"/>
  <c r="F422" i="2"/>
  <c r="F421" i="2"/>
  <c r="E426" i="2"/>
  <c r="E425" i="2"/>
  <c r="E424" i="2"/>
  <c r="E421" i="2"/>
  <c r="E420" i="2"/>
  <c r="E419" i="2"/>
  <c r="E416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R426" i="2"/>
  <c r="T281" i="2"/>
  <c r="T276" i="2"/>
  <c r="T275" i="2"/>
  <c r="T274" i="2"/>
  <c r="S280" i="2"/>
  <c r="S279" i="2"/>
  <c r="S278" i="2"/>
  <c r="S277" i="2"/>
  <c r="S275" i="2"/>
  <c r="S274" i="2"/>
  <c r="S273" i="2"/>
  <c r="S272" i="2"/>
  <c r="S271" i="2"/>
  <c r="R282" i="2"/>
  <c r="R281" i="2"/>
  <c r="R280" i="2"/>
  <c r="R279" i="2"/>
  <c r="R277" i="2"/>
  <c r="R276" i="2"/>
  <c r="R275" i="2"/>
  <c r="R274" i="2"/>
  <c r="R273" i="2"/>
  <c r="R272" i="2"/>
  <c r="R271" i="2"/>
  <c r="M281" i="2"/>
  <c r="M280" i="2"/>
  <c r="M279" i="2"/>
  <c r="M278" i="2"/>
  <c r="M277" i="2"/>
  <c r="M276" i="2"/>
  <c r="M275" i="2"/>
  <c r="M273" i="2"/>
  <c r="M272" i="2"/>
  <c r="M271" i="2"/>
  <c r="L281" i="2"/>
  <c r="L273" i="2"/>
  <c r="L272" i="2"/>
  <c r="L271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F282" i="2"/>
  <c r="F281" i="2"/>
  <c r="F280" i="2"/>
  <c r="F273" i="2"/>
  <c r="F272" i="2"/>
  <c r="E282" i="2"/>
  <c r="E277" i="2"/>
  <c r="E276" i="2"/>
  <c r="E275" i="2"/>
  <c r="E274" i="2"/>
  <c r="E273" i="2"/>
  <c r="E272" i="2"/>
  <c r="E271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R278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28" i="1"/>
  <c r="F427" i="1"/>
  <c r="F426" i="1"/>
  <c r="F425" i="1"/>
  <c r="F424" i="1"/>
  <c r="F423" i="1"/>
  <c r="F422" i="1"/>
  <c r="F419" i="1"/>
  <c r="F418" i="1"/>
  <c r="E428" i="1"/>
  <c r="E427" i="1"/>
  <c r="E426" i="1"/>
  <c r="E425" i="1"/>
  <c r="E424" i="1"/>
  <c r="E423" i="1"/>
  <c r="E422" i="1"/>
  <c r="E420" i="1"/>
  <c r="E419" i="1"/>
  <c r="E418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283" i="1"/>
  <c r="T282" i="1"/>
  <c r="T281" i="1"/>
  <c r="T280" i="1"/>
  <c r="T278" i="1"/>
  <c r="T276" i="1"/>
  <c r="T274" i="1"/>
  <c r="T273" i="1"/>
  <c r="S283" i="1"/>
  <c r="S281" i="1"/>
  <c r="S280" i="1"/>
  <c r="S279" i="1"/>
  <c r="S272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M279" i="1"/>
  <c r="M276" i="1"/>
  <c r="L279" i="1"/>
  <c r="L278" i="1"/>
  <c r="L277" i="1"/>
  <c r="L276" i="1"/>
  <c r="L275" i="1"/>
  <c r="L274" i="1"/>
  <c r="L273" i="1"/>
  <c r="L272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F273" i="1"/>
  <c r="F272" i="1"/>
  <c r="E273" i="1"/>
  <c r="E272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67" i="1"/>
  <c r="T264" i="1"/>
  <c r="T262" i="1"/>
  <c r="T261" i="1"/>
  <c r="T260" i="1"/>
  <c r="S270" i="1"/>
  <c r="S269" i="1"/>
  <c r="S268" i="1"/>
  <c r="S267" i="1"/>
  <c r="S266" i="1"/>
  <c r="S265" i="1"/>
  <c r="S264" i="1"/>
  <c r="S263" i="1"/>
  <c r="S262" i="1"/>
  <c r="S261" i="1"/>
  <c r="S260" i="1"/>
  <c r="K260" i="1"/>
  <c r="K261" i="1"/>
  <c r="L263" i="1"/>
  <c r="L261" i="1"/>
  <c r="L260" i="1"/>
  <c r="F271" i="1"/>
  <c r="F269" i="1"/>
  <c r="F264" i="1"/>
  <c r="F263" i="1"/>
  <c r="F262" i="1"/>
  <c r="E271" i="1"/>
  <c r="E268" i="1"/>
  <c r="E267" i="1"/>
  <c r="E266" i="1"/>
  <c r="E264" i="1"/>
  <c r="E263" i="1"/>
  <c r="E261" i="1"/>
  <c r="E260" i="1"/>
  <c r="R271" i="1"/>
  <c r="K271" i="1"/>
  <c r="D271" i="1"/>
  <c r="R270" i="1"/>
  <c r="K270" i="1"/>
  <c r="D270" i="1"/>
  <c r="R269" i="1"/>
  <c r="K269" i="1"/>
  <c r="D269" i="1"/>
  <c r="R268" i="1"/>
  <c r="K268" i="1"/>
  <c r="D268" i="1"/>
  <c r="R267" i="1"/>
  <c r="K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D261" i="1"/>
  <c r="R260" i="1"/>
  <c r="D260" i="1"/>
  <c r="F412" i="1"/>
  <c r="F411" i="1"/>
  <c r="F410" i="1"/>
  <c r="F409" i="1"/>
  <c r="F408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66" i="2"/>
  <c r="T265" i="2"/>
  <c r="T263" i="2"/>
  <c r="T259" i="2"/>
  <c r="S268" i="2"/>
  <c r="S266" i="2"/>
  <c r="S264" i="2"/>
  <c r="S262" i="2"/>
  <c r="S261" i="2"/>
  <c r="S260" i="2"/>
  <c r="S259" i="2"/>
  <c r="S267" i="2"/>
  <c r="M268" i="2"/>
  <c r="M267" i="2"/>
  <c r="M266" i="2"/>
  <c r="L267" i="2"/>
  <c r="L265" i="2"/>
  <c r="L259" i="2"/>
  <c r="F270" i="2"/>
  <c r="F268" i="2"/>
  <c r="F266" i="2"/>
  <c r="F263" i="2"/>
  <c r="F259" i="2"/>
  <c r="E270" i="2"/>
  <c r="E266" i="2"/>
  <c r="E265" i="2"/>
  <c r="E263" i="2"/>
  <c r="E261" i="2"/>
  <c r="E259" i="2"/>
  <c r="R270" i="2"/>
  <c r="K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R261" i="2"/>
  <c r="K261" i="2"/>
  <c r="D261" i="2"/>
  <c r="R260" i="2"/>
  <c r="K260" i="2"/>
  <c r="D260" i="2"/>
  <c r="R259" i="2"/>
  <c r="K259" i="2"/>
  <c r="D259" i="2"/>
  <c r="T404" i="2"/>
  <c r="S405" i="2"/>
  <c r="S404" i="2"/>
  <c r="M412" i="2"/>
  <c r="M411" i="2"/>
  <c r="M410" i="2"/>
  <c r="L410" i="2"/>
  <c r="L408" i="2"/>
  <c r="L406" i="2"/>
  <c r="L404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F409" i="2"/>
  <c r="F408" i="2"/>
  <c r="E414" i="2"/>
  <c r="E413" i="2"/>
  <c r="E412" i="2"/>
  <c r="E411" i="2"/>
  <c r="E410" i="2"/>
  <c r="E408" i="2"/>
  <c r="E407" i="2"/>
  <c r="E406" i="2"/>
  <c r="E405" i="2"/>
  <c r="E404" i="2"/>
  <c r="R415" i="2"/>
  <c r="K415" i="2"/>
  <c r="R414" i="2"/>
  <c r="K414" i="2"/>
  <c r="R413" i="2"/>
  <c r="K413" i="2"/>
  <c r="R412" i="2"/>
  <c r="K412" i="2"/>
  <c r="R411" i="2"/>
  <c r="K411" i="2"/>
  <c r="R410" i="2"/>
  <c r="K410" i="2"/>
  <c r="R409" i="2"/>
  <c r="K409" i="2"/>
  <c r="R408" i="2"/>
  <c r="K408" i="2"/>
  <c r="R407" i="2"/>
  <c r="K407" i="2"/>
  <c r="R406" i="2"/>
  <c r="K406" i="2"/>
  <c r="R405" i="2"/>
  <c r="K405" i="2"/>
  <c r="R404" i="2"/>
  <c r="K404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70" i="3"/>
  <c r="D269" i="3"/>
  <c r="D268" i="3"/>
  <c r="D266" i="3"/>
  <c r="D264" i="3"/>
  <c r="D263" i="3"/>
  <c r="D262" i="3"/>
  <c r="D261" i="3"/>
  <c r="D260" i="3"/>
  <c r="D259" i="3"/>
  <c r="F269" i="3"/>
  <c r="F268" i="3"/>
  <c r="F267" i="3"/>
  <c r="F266" i="3"/>
  <c r="F265" i="3"/>
  <c r="F264" i="3"/>
  <c r="F263" i="3"/>
  <c r="F259" i="3"/>
  <c r="D267" i="3"/>
  <c r="D265" i="3"/>
  <c r="E267" i="3"/>
  <c r="E265" i="3"/>
  <c r="E264" i="3"/>
  <c r="E263" i="3"/>
  <c r="E259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67" i="5"/>
  <c r="F265" i="5"/>
  <c r="F259" i="5"/>
  <c r="E266" i="5"/>
  <c r="E265" i="5"/>
  <c r="E264" i="5"/>
  <c r="E263" i="5"/>
  <c r="E260" i="5"/>
  <c r="E259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58" i="5"/>
  <c r="E257" i="5"/>
  <c r="E256" i="5"/>
  <c r="E255" i="5"/>
  <c r="E254" i="5"/>
  <c r="E253" i="5"/>
  <c r="E252" i="5"/>
  <c r="E251" i="5"/>
  <c r="E250" i="5"/>
  <c r="E248" i="5"/>
  <c r="E247" i="5"/>
  <c r="F254" i="5"/>
  <c r="F256" i="5"/>
  <c r="F257" i="5"/>
  <c r="F258" i="5"/>
  <c r="F248" i="5"/>
  <c r="D258" i="5"/>
  <c r="D257" i="5"/>
  <c r="D256" i="5"/>
  <c r="D255" i="5"/>
  <c r="D254" i="5"/>
  <c r="F253" i="5"/>
  <c r="D253" i="5"/>
  <c r="F252" i="5"/>
  <c r="D252" i="5"/>
  <c r="F251" i="5"/>
  <c r="D251" i="5"/>
  <c r="D250" i="5"/>
  <c r="D249" i="5"/>
  <c r="D248" i="5"/>
  <c r="D247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58" i="3"/>
  <c r="E258" i="3"/>
  <c r="E252" i="3"/>
  <c r="E250" i="3"/>
  <c r="E249" i="3"/>
  <c r="E247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58" i="2"/>
  <c r="S256" i="2"/>
  <c r="S255" i="2"/>
  <c r="S254" i="2"/>
  <c r="S253" i="2"/>
  <c r="S252" i="2"/>
  <c r="S251" i="2"/>
  <c r="S250" i="2"/>
  <c r="S249" i="2"/>
  <c r="S248" i="2"/>
  <c r="S247" i="2"/>
  <c r="L248" i="2"/>
  <c r="L247" i="2"/>
  <c r="E258" i="2"/>
  <c r="E255" i="2"/>
  <c r="E254" i="2"/>
  <c r="E249" i="2"/>
  <c r="E248" i="2"/>
  <c r="E247" i="2"/>
  <c r="S257" i="2"/>
  <c r="F254" i="2"/>
  <c r="T258" i="2"/>
  <c r="R258" i="2"/>
  <c r="K258" i="2"/>
  <c r="F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D251" i="2"/>
  <c r="R250" i="2"/>
  <c r="K250" i="2"/>
  <c r="D250" i="2"/>
  <c r="T249" i="2"/>
  <c r="R249" i="2"/>
  <c r="K249" i="2"/>
  <c r="D249" i="2"/>
  <c r="R248" i="2"/>
  <c r="K248" i="2"/>
  <c r="D248" i="2"/>
  <c r="T247" i="2"/>
  <c r="R247" i="2"/>
  <c r="K247" i="2"/>
  <c r="D247" i="2"/>
  <c r="F392" i="2"/>
  <c r="E392" i="2"/>
  <c r="E393" i="2"/>
  <c r="M399" i="2"/>
  <c r="M398" i="2"/>
  <c r="M397" i="2"/>
  <c r="M395" i="2"/>
  <c r="M394" i="2"/>
  <c r="M393" i="2"/>
  <c r="L398" i="2"/>
  <c r="L397" i="2"/>
  <c r="L396" i="2"/>
  <c r="L395" i="2"/>
  <c r="L394" i="2"/>
  <c r="L392" i="2"/>
  <c r="M392" i="2"/>
  <c r="S403" i="2"/>
  <c r="S398" i="2"/>
  <c r="S396" i="2"/>
  <c r="S394" i="2"/>
  <c r="S392" i="2"/>
  <c r="T395" i="2"/>
  <c r="T403" i="2"/>
  <c r="R403" i="2"/>
  <c r="K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D394" i="2"/>
  <c r="R393" i="2"/>
  <c r="K393" i="2"/>
  <c r="D393" i="2"/>
  <c r="R392" i="2"/>
  <c r="K392" i="2"/>
  <c r="D392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59" i="1"/>
  <c r="E252" i="1"/>
  <c r="E249" i="1"/>
  <c r="L257" i="1"/>
  <c r="L255" i="1"/>
  <c r="L252" i="1"/>
  <c r="L251" i="1"/>
  <c r="L248" i="1"/>
  <c r="S257" i="1"/>
  <c r="S255" i="1"/>
  <c r="S254" i="1"/>
  <c r="S253" i="1"/>
  <c r="S252" i="1"/>
  <c r="S251" i="1"/>
  <c r="S250" i="1"/>
  <c r="S249" i="1"/>
  <c r="S248" i="1"/>
  <c r="T258" i="1"/>
  <c r="T257" i="1"/>
  <c r="T255" i="1"/>
  <c r="T253" i="1"/>
  <c r="S258" i="1"/>
  <c r="M255" i="1"/>
  <c r="M252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F259" i="1"/>
  <c r="F249" i="1"/>
  <c r="F248" i="1"/>
  <c r="E248" i="1"/>
  <c r="R259" i="1"/>
  <c r="D259" i="1"/>
  <c r="R258" i="1"/>
  <c r="D258" i="1"/>
  <c r="R257" i="1"/>
  <c r="D257" i="1"/>
  <c r="R256" i="1"/>
  <c r="D256" i="1"/>
  <c r="R255" i="1"/>
  <c r="D255" i="1"/>
  <c r="R254" i="1"/>
  <c r="D254" i="1"/>
  <c r="R253" i="1"/>
  <c r="D253" i="1"/>
  <c r="R252" i="1"/>
  <c r="D252" i="1"/>
  <c r="R251" i="1"/>
  <c r="D251" i="1"/>
  <c r="R250" i="1"/>
  <c r="D250" i="1"/>
  <c r="R249" i="1"/>
  <c r="D249" i="1"/>
  <c r="R248" i="1"/>
  <c r="D248" i="1"/>
  <c r="F397" i="1" l="1"/>
  <c r="F396" i="1"/>
  <c r="F395" i="1"/>
  <c r="F394" i="1"/>
  <c r="F393" i="1"/>
  <c r="E399" i="1"/>
  <c r="E398" i="1"/>
  <c r="E396" i="1"/>
  <c r="E395" i="1"/>
  <c r="E393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T94" i="3" l="1"/>
  <c r="S94" i="3"/>
  <c r="R383" i="2" l="1"/>
  <c r="K236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39" i="5"/>
  <c r="F240" i="5"/>
  <c r="F241" i="5"/>
  <c r="F242" i="5"/>
  <c r="F244" i="5"/>
  <c r="E237" i="5"/>
  <c r="E238" i="5"/>
  <c r="E239" i="5"/>
  <c r="E240" i="5"/>
  <c r="E241" i="5"/>
  <c r="E242" i="5"/>
  <c r="E243" i="5"/>
  <c r="E244" i="5"/>
  <c r="E245" i="5"/>
  <c r="E236" i="5"/>
  <c r="E235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39" i="3"/>
  <c r="F241" i="3"/>
  <c r="F243" i="3"/>
  <c r="F244" i="3"/>
  <c r="F245" i="3"/>
  <c r="E237" i="3"/>
  <c r="E238" i="3"/>
  <c r="E239" i="3"/>
  <c r="E240" i="3"/>
  <c r="E241" i="3"/>
  <c r="E236" i="3"/>
  <c r="E235" i="3"/>
  <c r="D246" i="3"/>
  <c r="D245" i="3"/>
  <c r="D244" i="3"/>
  <c r="D243" i="3"/>
  <c r="D242" i="3"/>
  <c r="D241" i="3"/>
  <c r="D240" i="3"/>
  <c r="D239" i="3"/>
  <c r="F238" i="3"/>
  <c r="D238" i="3"/>
  <c r="D237" i="3"/>
  <c r="D236" i="3"/>
  <c r="D235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390" i="2"/>
  <c r="T384" i="2"/>
  <c r="T385" i="2"/>
  <c r="T386" i="2"/>
  <c r="M385" i="2"/>
  <c r="M386" i="2"/>
  <c r="M387" i="2"/>
  <c r="M389" i="2"/>
  <c r="M390" i="2"/>
  <c r="M381" i="2"/>
  <c r="M382" i="2"/>
  <c r="F385" i="2"/>
  <c r="F386" i="2"/>
  <c r="F387" i="2"/>
  <c r="F388" i="2"/>
  <c r="F389" i="2"/>
  <c r="F380" i="2"/>
  <c r="S385" i="2"/>
  <c r="S386" i="2"/>
  <c r="S387" i="2"/>
  <c r="S388" i="2"/>
  <c r="S381" i="2"/>
  <c r="S380" i="2"/>
  <c r="L383" i="2"/>
  <c r="L385" i="2"/>
  <c r="L386" i="2"/>
  <c r="L390" i="2"/>
  <c r="L391" i="2"/>
  <c r="L381" i="2"/>
  <c r="L380" i="2"/>
  <c r="E382" i="2"/>
  <c r="E383" i="2"/>
  <c r="E384" i="2"/>
  <c r="E385" i="2"/>
  <c r="E386" i="2"/>
  <c r="E387" i="2"/>
  <c r="E388" i="2"/>
  <c r="E389" i="2"/>
  <c r="E390" i="2"/>
  <c r="E391" i="2"/>
  <c r="E381" i="2"/>
  <c r="E380" i="2"/>
  <c r="R391" i="2"/>
  <c r="M391" i="2"/>
  <c r="K391" i="2"/>
  <c r="F391" i="2"/>
  <c r="D391" i="2"/>
  <c r="R390" i="2"/>
  <c r="K390" i="2"/>
  <c r="D390" i="2"/>
  <c r="T389" i="2"/>
  <c r="R389" i="2"/>
  <c r="K389" i="2"/>
  <c r="D389" i="2"/>
  <c r="T388" i="2"/>
  <c r="R388" i="2"/>
  <c r="K388" i="2"/>
  <c r="D388" i="2"/>
  <c r="T387" i="2"/>
  <c r="R387" i="2"/>
  <c r="K387" i="2"/>
  <c r="D387" i="2"/>
  <c r="R386" i="2"/>
  <c r="K386" i="2"/>
  <c r="D386" i="2"/>
  <c r="R385" i="2"/>
  <c r="K385" i="2"/>
  <c r="D385" i="2"/>
  <c r="R384" i="2"/>
  <c r="K384" i="2"/>
  <c r="D384" i="2"/>
  <c r="K383" i="2"/>
  <c r="F383" i="2"/>
  <c r="D383" i="2"/>
  <c r="R382" i="2"/>
  <c r="K382" i="2"/>
  <c r="F382" i="2"/>
  <c r="D382" i="2"/>
  <c r="R381" i="2"/>
  <c r="K381" i="2"/>
  <c r="D381" i="2"/>
  <c r="R380" i="2"/>
  <c r="K380" i="2"/>
  <c r="D380" i="2"/>
  <c r="S246" i="2"/>
  <c r="S238" i="2"/>
  <c r="S235" i="2"/>
  <c r="L245" i="2"/>
  <c r="L242" i="2"/>
  <c r="L240" i="2"/>
  <c r="L239" i="2"/>
  <c r="L236" i="2"/>
  <c r="L235" i="2"/>
  <c r="E246" i="2"/>
  <c r="E244" i="2"/>
  <c r="E243" i="2"/>
  <c r="E240" i="2"/>
  <c r="E239" i="2"/>
  <c r="E237" i="2"/>
  <c r="E235" i="2"/>
  <c r="F242" i="2"/>
  <c r="F244" i="2"/>
  <c r="F245" i="2"/>
  <c r="F246" i="2"/>
  <c r="M239" i="2"/>
  <c r="M241" i="2"/>
  <c r="M242" i="2"/>
  <c r="M243" i="2"/>
  <c r="M244" i="2"/>
  <c r="M245" i="2"/>
  <c r="T242" i="2"/>
  <c r="T235" i="2"/>
  <c r="T236" i="2"/>
  <c r="T246" i="2"/>
  <c r="R246" i="2"/>
  <c r="K246" i="2"/>
  <c r="D246" i="2"/>
  <c r="R245" i="2"/>
  <c r="K245" i="2"/>
  <c r="D245" i="2"/>
  <c r="R244" i="2"/>
  <c r="K244" i="2"/>
  <c r="D244" i="2"/>
  <c r="R243" i="2"/>
  <c r="K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F239" i="2"/>
  <c r="D239" i="2"/>
  <c r="T238" i="2"/>
  <c r="R238" i="2"/>
  <c r="K238" i="2"/>
  <c r="D238" i="2"/>
  <c r="T237" i="2"/>
  <c r="R237" i="2"/>
  <c r="K237" i="2"/>
  <c r="D237" i="2"/>
  <c r="R236" i="2"/>
  <c r="D236" i="2"/>
  <c r="R235" i="2"/>
  <c r="K235" i="2"/>
  <c r="D235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392" i="1"/>
  <c r="E383" i="1"/>
  <c r="E385" i="1"/>
  <c r="E386" i="1"/>
  <c r="E387" i="1"/>
  <c r="E390" i="1"/>
  <c r="E391" i="1"/>
  <c r="E392" i="1"/>
  <c r="E382" i="1"/>
  <c r="E381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F246" i="1"/>
  <c r="F244" i="1"/>
  <c r="F242" i="1"/>
  <c r="T241" i="1"/>
  <c r="T239" i="1"/>
  <c r="T238" i="1"/>
  <c r="T237" i="1"/>
  <c r="M246" i="1"/>
  <c r="S236" i="1"/>
  <c r="L238" i="1"/>
  <c r="L242" i="1"/>
  <c r="L237" i="1"/>
  <c r="L236" i="1"/>
  <c r="E239" i="1"/>
  <c r="E240" i="1"/>
  <c r="E242" i="1"/>
  <c r="E243" i="1"/>
  <c r="E245" i="1"/>
  <c r="E236" i="1"/>
  <c r="R247" i="1"/>
  <c r="K247" i="1"/>
  <c r="D247" i="1"/>
  <c r="R246" i="1"/>
  <c r="K246" i="1"/>
  <c r="D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379" i="2" l="1"/>
  <c r="E235" i="1" l="1"/>
  <c r="D235" i="1"/>
  <c r="D234" i="1" l="1"/>
  <c r="R79" i="1" l="1"/>
  <c r="R80" i="1"/>
  <c r="R81" i="1"/>
  <c r="R82" i="1"/>
  <c r="R83" i="1"/>
  <c r="R84" i="1"/>
  <c r="R85" i="1"/>
  <c r="R86" i="1"/>
  <c r="R87" i="1"/>
  <c r="R88" i="1"/>
  <c r="R89" i="1"/>
  <c r="F226" i="5" l="1"/>
  <c r="E225" i="5"/>
  <c r="E226" i="5"/>
  <c r="E223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26" i="3"/>
  <c r="F227" i="3"/>
  <c r="F228" i="3"/>
  <c r="E226" i="3"/>
  <c r="E224" i="3"/>
  <c r="E225" i="3"/>
  <c r="E223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72" i="2"/>
  <c r="S373" i="2"/>
  <c r="S374" i="2"/>
  <c r="S375" i="2"/>
  <c r="S376" i="2"/>
  <c r="S377" i="2"/>
  <c r="S368" i="2"/>
  <c r="T375" i="2"/>
  <c r="T376" i="2"/>
  <c r="T377" i="2"/>
  <c r="M372" i="2"/>
  <c r="M375" i="2"/>
  <c r="M376" i="2"/>
  <c r="M377" i="2"/>
  <c r="M379" i="2"/>
  <c r="L379" i="2"/>
  <c r="L369" i="2"/>
  <c r="L370" i="2"/>
  <c r="L373" i="2"/>
  <c r="L374" i="2"/>
  <c r="L375" i="2"/>
  <c r="L376" i="2"/>
  <c r="L377" i="2"/>
  <c r="L378" i="2"/>
  <c r="L368" i="2"/>
  <c r="F371" i="2"/>
  <c r="F372" i="2"/>
  <c r="F373" i="2"/>
  <c r="F376" i="2"/>
  <c r="F378" i="2"/>
  <c r="E369" i="2"/>
  <c r="E370" i="2"/>
  <c r="E371" i="2"/>
  <c r="E372" i="2"/>
  <c r="E373" i="2"/>
  <c r="E374" i="2"/>
  <c r="E375" i="2"/>
  <c r="E376" i="2"/>
  <c r="E377" i="2"/>
  <c r="E378" i="2"/>
  <c r="E368" i="2"/>
  <c r="T225" i="2"/>
  <c r="T226" i="2"/>
  <c r="T228" i="2"/>
  <c r="T229" i="2"/>
  <c r="T230" i="2"/>
  <c r="T231" i="2"/>
  <c r="S224" i="2"/>
  <c r="S225" i="2"/>
  <c r="S226" i="2"/>
  <c r="S227" i="2"/>
  <c r="S228" i="2"/>
  <c r="S229" i="2"/>
  <c r="S232" i="2"/>
  <c r="S233" i="2"/>
  <c r="S234" i="2"/>
  <c r="S223" i="2"/>
  <c r="M223" i="2"/>
  <c r="L224" i="2"/>
  <c r="L223" i="2"/>
  <c r="F225" i="2"/>
  <c r="F226" i="2"/>
  <c r="F227" i="2"/>
  <c r="F228" i="2"/>
  <c r="F230" i="2"/>
  <c r="E225" i="2"/>
  <c r="E227" i="2"/>
  <c r="E228" i="2"/>
  <c r="E230" i="2"/>
  <c r="E232" i="2"/>
  <c r="E233" i="2"/>
  <c r="E223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69" i="1"/>
  <c r="F370" i="1"/>
  <c r="F372" i="1"/>
  <c r="E378" i="1"/>
  <c r="E377" i="1"/>
  <c r="E376" i="1"/>
  <c r="E375" i="1"/>
  <c r="E371" i="1"/>
  <c r="E370" i="1"/>
  <c r="E369" i="1"/>
  <c r="T234" i="1"/>
  <c r="T233" i="1"/>
  <c r="T230" i="1"/>
  <c r="T228" i="1"/>
  <c r="T226" i="1"/>
  <c r="T227" i="1"/>
  <c r="T229" i="1"/>
  <c r="S225" i="1"/>
  <c r="S224" i="1"/>
  <c r="L234" i="1"/>
  <c r="L230" i="1"/>
  <c r="L228" i="1"/>
  <c r="L227" i="1"/>
  <c r="L226" i="1"/>
  <c r="L225" i="1"/>
  <c r="M234" i="1"/>
  <c r="M233" i="1"/>
  <c r="M231" i="1"/>
  <c r="M230" i="1"/>
  <c r="M229" i="1"/>
  <c r="M225" i="1"/>
  <c r="L224" i="1"/>
  <c r="E234" i="1"/>
  <c r="E233" i="1"/>
  <c r="E232" i="1"/>
  <c r="E231" i="1"/>
  <c r="E230" i="1"/>
  <c r="E224" i="1"/>
  <c r="F230" i="1"/>
  <c r="F231" i="1"/>
  <c r="F232" i="1"/>
  <c r="F233" i="1"/>
  <c r="F234" i="1"/>
  <c r="F235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34" i="5" l="1"/>
  <c r="D233" i="5"/>
  <c r="D232" i="5"/>
  <c r="D231" i="5"/>
  <c r="D230" i="5"/>
  <c r="D229" i="5"/>
  <c r="D228" i="5"/>
  <c r="D227" i="5"/>
  <c r="D226" i="5"/>
  <c r="D225" i="5"/>
  <c r="D224" i="5"/>
  <c r="D223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34" i="3"/>
  <c r="D233" i="3"/>
  <c r="D232" i="3"/>
  <c r="D231" i="3"/>
  <c r="D230" i="3"/>
  <c r="D229" i="3"/>
  <c r="D228" i="3"/>
  <c r="D227" i="3"/>
  <c r="D226" i="3"/>
  <c r="D225" i="3"/>
  <c r="D224" i="3"/>
  <c r="D223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379" i="2"/>
  <c r="K379" i="2"/>
  <c r="F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1" i="2"/>
  <c r="K371" i="2"/>
  <c r="D371" i="2"/>
  <c r="R370" i="2"/>
  <c r="K370" i="2"/>
  <c r="F370" i="2"/>
  <c r="D370" i="2"/>
  <c r="R369" i="2"/>
  <c r="K369" i="2"/>
  <c r="F369" i="2"/>
  <c r="D369" i="2"/>
  <c r="R368" i="2"/>
  <c r="K368" i="2"/>
  <c r="D368" i="2"/>
  <c r="T234" i="2"/>
  <c r="R234" i="2"/>
  <c r="K234" i="2"/>
  <c r="D234" i="2"/>
  <c r="R233" i="2"/>
  <c r="K233" i="2"/>
  <c r="F233" i="2"/>
  <c r="D233" i="2"/>
  <c r="R232" i="2"/>
  <c r="K232" i="2"/>
  <c r="F232" i="2"/>
  <c r="D232" i="2"/>
  <c r="R231" i="2"/>
  <c r="K231" i="2"/>
  <c r="F231" i="2"/>
  <c r="D231" i="2"/>
  <c r="R230" i="2"/>
  <c r="K230" i="2"/>
  <c r="D230" i="2"/>
  <c r="R229" i="2"/>
  <c r="K229" i="2"/>
  <c r="D229" i="2"/>
  <c r="R228" i="2"/>
  <c r="K228" i="2"/>
  <c r="D228" i="2"/>
  <c r="R227" i="2"/>
  <c r="K227" i="2"/>
  <c r="D227" i="2"/>
  <c r="R226" i="2"/>
  <c r="K226" i="2"/>
  <c r="D226" i="2"/>
  <c r="R225" i="2"/>
  <c r="K225" i="2"/>
  <c r="D225" i="2"/>
  <c r="R224" i="2"/>
  <c r="D224" i="2"/>
  <c r="R223" i="2"/>
  <c r="K223" i="2"/>
  <c r="D223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380" i="1"/>
  <c r="D379" i="1"/>
  <c r="D378" i="1"/>
  <c r="D377" i="1"/>
  <c r="D376" i="1"/>
  <c r="D375" i="1"/>
  <c r="D374" i="1"/>
  <c r="D373" i="1"/>
  <c r="D372" i="1"/>
  <c r="D371" i="1"/>
  <c r="D370" i="1"/>
  <c r="D369" i="1"/>
  <c r="R235" i="1"/>
  <c r="K235" i="1"/>
  <c r="R234" i="1"/>
  <c r="K234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14" i="5" l="1"/>
  <c r="E220" i="5" l="1"/>
  <c r="E219" i="5"/>
  <c r="E213" i="5"/>
  <c r="E212" i="5"/>
  <c r="E211" i="5"/>
  <c r="D222" i="5"/>
  <c r="F221" i="5"/>
  <c r="D221" i="5"/>
  <c r="D220" i="5"/>
  <c r="F219" i="5"/>
  <c r="D219" i="5"/>
  <c r="F218" i="5"/>
  <c r="D218" i="5"/>
  <c r="D217" i="5"/>
  <c r="D216" i="5"/>
  <c r="D215" i="5"/>
  <c r="D213" i="5"/>
  <c r="D212" i="5"/>
  <c r="D211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13" i="3"/>
  <c r="E211" i="3"/>
  <c r="D222" i="3"/>
  <c r="D221" i="3"/>
  <c r="D220" i="3"/>
  <c r="D219" i="3"/>
  <c r="D218" i="3"/>
  <c r="D217" i="3"/>
  <c r="D216" i="3"/>
  <c r="F215" i="3"/>
  <c r="D215" i="3"/>
  <c r="D214" i="3"/>
  <c r="D213" i="3"/>
  <c r="F212" i="3"/>
  <c r="D212" i="3"/>
  <c r="F211" i="3"/>
  <c r="D211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67" i="2"/>
  <c r="S367" i="2"/>
  <c r="R367" i="2"/>
  <c r="T366" i="2"/>
  <c r="S366" i="2"/>
  <c r="R366" i="2"/>
  <c r="R365" i="2"/>
  <c r="S364" i="2"/>
  <c r="R364" i="2"/>
  <c r="S363" i="2"/>
  <c r="R363" i="2"/>
  <c r="R362" i="2"/>
  <c r="R361" i="2"/>
  <c r="R360" i="2"/>
  <c r="R359" i="2"/>
  <c r="S358" i="2"/>
  <c r="R358" i="2"/>
  <c r="S357" i="2"/>
  <c r="R357" i="2"/>
  <c r="S356" i="2"/>
  <c r="R356" i="2"/>
  <c r="K367" i="2"/>
  <c r="K366" i="2"/>
  <c r="K365" i="2"/>
  <c r="K364" i="2"/>
  <c r="K363" i="2"/>
  <c r="K362" i="2"/>
  <c r="K361" i="2"/>
  <c r="K360" i="2"/>
  <c r="L359" i="2"/>
  <c r="K359" i="2"/>
  <c r="L358" i="2"/>
  <c r="K358" i="2"/>
  <c r="M357" i="2"/>
  <c r="L357" i="2"/>
  <c r="K357" i="2"/>
  <c r="M356" i="2"/>
  <c r="L356" i="2"/>
  <c r="K356" i="2"/>
  <c r="E367" i="2"/>
  <c r="E366" i="2"/>
  <c r="E365" i="2"/>
  <c r="E360" i="2"/>
  <c r="E359" i="2"/>
  <c r="E358" i="2"/>
  <c r="E356" i="2"/>
  <c r="F367" i="2"/>
  <c r="D367" i="2"/>
  <c r="F366" i="2"/>
  <c r="D366" i="2"/>
  <c r="D365" i="2"/>
  <c r="D364" i="2"/>
  <c r="D363" i="2"/>
  <c r="D362" i="2"/>
  <c r="D361" i="2"/>
  <c r="D360" i="2"/>
  <c r="D359" i="2"/>
  <c r="F358" i="2"/>
  <c r="D358" i="2"/>
  <c r="F357" i="2"/>
  <c r="D357" i="2"/>
  <c r="F356" i="2"/>
  <c r="D356" i="2"/>
  <c r="L219" i="2"/>
  <c r="L218" i="2"/>
  <c r="L217" i="2"/>
  <c r="L215" i="2"/>
  <c r="L214" i="2"/>
  <c r="L213" i="2"/>
  <c r="L212" i="2"/>
  <c r="S222" i="2"/>
  <c r="S220" i="2"/>
  <c r="S219" i="2"/>
  <c r="S218" i="2"/>
  <c r="S217" i="2"/>
  <c r="S215" i="2"/>
  <c r="S214" i="2"/>
  <c r="S213" i="2"/>
  <c r="S212" i="2"/>
  <c r="S211" i="2"/>
  <c r="T222" i="2"/>
  <c r="R222" i="2"/>
  <c r="R221" i="2"/>
  <c r="R220" i="2"/>
  <c r="R219" i="2"/>
  <c r="T218" i="2"/>
  <c r="R218" i="2"/>
  <c r="T217" i="2"/>
  <c r="R217" i="2"/>
  <c r="R216" i="2"/>
  <c r="R215" i="2"/>
  <c r="R214" i="2"/>
  <c r="R213" i="2"/>
  <c r="T212" i="2"/>
  <c r="R212" i="2"/>
  <c r="R211" i="2"/>
  <c r="K222" i="2"/>
  <c r="M221" i="2"/>
  <c r="K221" i="2"/>
  <c r="M220" i="2"/>
  <c r="K220" i="2"/>
  <c r="M219" i="2"/>
  <c r="K219" i="2"/>
  <c r="M218" i="2"/>
  <c r="K218" i="2"/>
  <c r="M217" i="2"/>
  <c r="K217" i="2"/>
  <c r="M216" i="2"/>
  <c r="K216" i="2"/>
  <c r="M215" i="2"/>
  <c r="K215" i="2"/>
  <c r="K214" i="2"/>
  <c r="K213" i="2"/>
  <c r="M212" i="2"/>
  <c r="K212" i="2"/>
  <c r="L211" i="2"/>
  <c r="K211" i="2"/>
  <c r="F222" i="2"/>
  <c r="F221" i="2"/>
  <c r="F220" i="2"/>
  <c r="F219" i="2"/>
  <c r="E222" i="2"/>
  <c r="E219" i="2"/>
  <c r="E218" i="2"/>
  <c r="E214" i="2"/>
  <c r="E213" i="2"/>
  <c r="E212" i="2"/>
  <c r="E211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22" i="1"/>
  <c r="S221" i="1"/>
  <c r="S218" i="1"/>
  <c r="S217" i="1"/>
  <c r="S216" i="1"/>
  <c r="S215" i="1"/>
  <c r="S213" i="1"/>
  <c r="S212" i="1"/>
  <c r="L222" i="1"/>
  <c r="L220" i="1"/>
  <c r="L218" i="1"/>
  <c r="L217" i="1"/>
  <c r="L216" i="1"/>
  <c r="L215" i="1"/>
  <c r="L214" i="1"/>
  <c r="L213" i="1"/>
  <c r="E220" i="1"/>
  <c r="E217" i="1"/>
  <c r="E216" i="1"/>
  <c r="E215" i="1"/>
  <c r="E214" i="1"/>
  <c r="E213" i="1"/>
  <c r="E212" i="1"/>
  <c r="D222" i="2"/>
  <c r="D221" i="2"/>
  <c r="D220" i="2"/>
  <c r="D219" i="2"/>
  <c r="D218" i="2"/>
  <c r="D217" i="2"/>
  <c r="D216" i="2"/>
  <c r="D215" i="2"/>
  <c r="D214" i="2"/>
  <c r="D213" i="2"/>
  <c r="D212" i="2"/>
  <c r="D211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68" i="1"/>
  <c r="D367" i="1"/>
  <c r="D366" i="1"/>
  <c r="D365" i="1"/>
  <c r="D364" i="1"/>
  <c r="D363" i="1"/>
  <c r="D362" i="1"/>
  <c r="D361" i="1"/>
  <c r="D360" i="1"/>
  <c r="D359" i="1"/>
  <c r="D358" i="1"/>
  <c r="F366" i="1"/>
  <c r="F365" i="1"/>
  <c r="F364" i="1"/>
  <c r="F363" i="1"/>
  <c r="F362" i="1"/>
  <c r="E363" i="1"/>
  <c r="E362" i="1"/>
  <c r="E361" i="1"/>
  <c r="E360" i="1"/>
  <c r="E359" i="1"/>
  <c r="E358" i="1"/>
  <c r="E357" i="1"/>
  <c r="D357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T222" i="1"/>
  <c r="T217" i="1"/>
  <c r="T213" i="1"/>
  <c r="M222" i="1"/>
  <c r="M213" i="1"/>
  <c r="L212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D223" i="1"/>
  <c r="D222" i="1"/>
  <c r="F221" i="1"/>
  <c r="D221" i="1"/>
  <c r="F220" i="1"/>
  <c r="D220" i="1"/>
  <c r="D219" i="1"/>
  <c r="D218" i="1"/>
  <c r="F217" i="1"/>
  <c r="D217" i="1"/>
  <c r="F216" i="1"/>
  <c r="D216" i="1"/>
  <c r="D215" i="1"/>
  <c r="F214" i="1"/>
  <c r="D214" i="1"/>
  <c r="F213" i="1"/>
  <c r="D213" i="1"/>
  <c r="D212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48" i="1" l="1"/>
  <c r="S203" i="1"/>
  <c r="R203" i="1"/>
  <c r="K203" i="1"/>
  <c r="D203" i="1"/>
  <c r="R57" i="1"/>
  <c r="L57" i="1"/>
  <c r="K57" i="1"/>
  <c r="E57" i="1"/>
  <c r="D57" i="1"/>
  <c r="R347" i="2"/>
  <c r="K347" i="2"/>
  <c r="E347" i="2"/>
  <c r="D347" i="2"/>
  <c r="T202" i="2"/>
  <c r="R202" i="2"/>
  <c r="L202" i="2"/>
  <c r="K202" i="2"/>
  <c r="F202" i="2"/>
  <c r="E202" i="2"/>
  <c r="D202" i="2"/>
  <c r="T57" i="2"/>
  <c r="S57" i="2"/>
  <c r="R57" i="2"/>
  <c r="M57" i="2"/>
  <c r="K57" i="2"/>
  <c r="F57" i="2"/>
  <c r="D57" i="2"/>
  <c r="D202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02" i="5"/>
  <c r="D202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10" i="5"/>
  <c r="D209" i="5"/>
  <c r="D208" i="5"/>
  <c r="D207" i="5"/>
  <c r="D206" i="5"/>
  <c r="D204" i="5"/>
  <c r="D203" i="5"/>
  <c r="D201" i="5"/>
  <c r="D200" i="5"/>
  <c r="D199" i="5"/>
  <c r="E201" i="5"/>
  <c r="E200" i="5"/>
  <c r="E199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10" i="3"/>
  <c r="D209" i="3"/>
  <c r="D208" i="3"/>
  <c r="D207" i="3"/>
  <c r="D206" i="3"/>
  <c r="D205" i="3"/>
  <c r="D204" i="3"/>
  <c r="D203" i="3"/>
  <c r="D201" i="3"/>
  <c r="D200" i="3"/>
  <c r="D199" i="3"/>
  <c r="F209" i="3"/>
  <c r="E204" i="3"/>
  <c r="E203" i="3"/>
  <c r="E200" i="3"/>
  <c r="E199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54" i="2"/>
  <c r="F353" i="2"/>
  <c r="F352" i="2"/>
  <c r="F349" i="2"/>
  <c r="F344" i="2"/>
  <c r="S346" i="2"/>
  <c r="S344" i="2"/>
  <c r="L346" i="2"/>
  <c r="L345" i="2"/>
  <c r="L344" i="2"/>
  <c r="E353" i="2"/>
  <c r="E352" i="2"/>
  <c r="E351" i="2"/>
  <c r="E350" i="2"/>
  <c r="E349" i="2"/>
  <c r="E345" i="2"/>
  <c r="E344" i="2"/>
  <c r="F210" i="2"/>
  <c r="F209" i="2"/>
  <c r="F208" i="2"/>
  <c r="F207" i="2"/>
  <c r="F206" i="2"/>
  <c r="F205" i="2"/>
  <c r="M209" i="2"/>
  <c r="M207" i="2"/>
  <c r="M206" i="2"/>
  <c r="T210" i="2"/>
  <c r="T209" i="2"/>
  <c r="T207" i="2"/>
  <c r="T206" i="2"/>
  <c r="T203" i="2"/>
  <c r="T200" i="2"/>
  <c r="T199" i="2"/>
  <c r="S210" i="2"/>
  <c r="S209" i="2"/>
  <c r="S206" i="2"/>
  <c r="S203" i="2"/>
  <c r="S201" i="2"/>
  <c r="S200" i="2"/>
  <c r="S199" i="2"/>
  <c r="L209" i="2"/>
  <c r="L208" i="2"/>
  <c r="L207" i="2"/>
  <c r="L205" i="2"/>
  <c r="L204" i="2"/>
  <c r="L203" i="2"/>
  <c r="L201" i="2"/>
  <c r="L200" i="2"/>
  <c r="L199" i="2"/>
  <c r="E210" i="2"/>
  <c r="E208" i="2"/>
  <c r="E207" i="2"/>
  <c r="E205" i="2"/>
  <c r="E204" i="2"/>
  <c r="E201" i="2"/>
  <c r="E200" i="2"/>
  <c r="E199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46" i="1"/>
  <c r="E345" i="1"/>
  <c r="T211" i="1"/>
  <c r="T209" i="1"/>
  <c r="S211" i="1"/>
  <c r="S210" i="1"/>
  <c r="S209" i="1"/>
  <c r="S208" i="1"/>
  <c r="S205" i="1"/>
  <c r="S202" i="1"/>
  <c r="S201" i="1"/>
  <c r="S200" i="1"/>
  <c r="L200" i="1"/>
  <c r="E207" i="1"/>
  <c r="E201" i="1"/>
  <c r="E200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05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55" i="2"/>
  <c r="K355" i="2"/>
  <c r="D355" i="2"/>
  <c r="R354" i="2"/>
  <c r="K354" i="2"/>
  <c r="D354" i="2"/>
  <c r="R353" i="2"/>
  <c r="K353" i="2"/>
  <c r="D353" i="2"/>
  <c r="R352" i="2"/>
  <c r="K352" i="2"/>
  <c r="D352" i="2"/>
  <c r="R351" i="2"/>
  <c r="K351" i="2"/>
  <c r="D351" i="2"/>
  <c r="R350" i="2"/>
  <c r="K350" i="2"/>
  <c r="D350" i="2"/>
  <c r="R349" i="2"/>
  <c r="K349" i="2"/>
  <c r="D349" i="2"/>
  <c r="R348" i="2"/>
  <c r="K348" i="2"/>
  <c r="D348" i="2"/>
  <c r="R346" i="2"/>
  <c r="K346" i="2"/>
  <c r="D346" i="2"/>
  <c r="R345" i="2"/>
  <c r="K345" i="2"/>
  <c r="D345" i="2"/>
  <c r="R344" i="2"/>
  <c r="K344" i="2"/>
  <c r="D344" i="2"/>
  <c r="R210" i="2"/>
  <c r="K210" i="2"/>
  <c r="D210" i="2"/>
  <c r="R209" i="2"/>
  <c r="K209" i="2"/>
  <c r="D209" i="2"/>
  <c r="R208" i="2"/>
  <c r="K208" i="2"/>
  <c r="D208" i="2"/>
  <c r="R207" i="2"/>
  <c r="K207" i="2"/>
  <c r="D207" i="2"/>
  <c r="R206" i="2"/>
  <c r="K206" i="2"/>
  <c r="D206" i="2"/>
  <c r="R205" i="2"/>
  <c r="K205" i="2"/>
  <c r="D205" i="2"/>
  <c r="R204" i="2"/>
  <c r="K204" i="2"/>
  <c r="D204" i="2"/>
  <c r="R203" i="2"/>
  <c r="K203" i="2"/>
  <c r="D203" i="2"/>
  <c r="R201" i="2"/>
  <c r="K201" i="2"/>
  <c r="D201" i="2"/>
  <c r="R200" i="2"/>
  <c r="K200" i="2"/>
  <c r="D200" i="2"/>
  <c r="R199" i="2"/>
  <c r="K199" i="2"/>
  <c r="D199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56" i="1"/>
  <c r="D355" i="1"/>
  <c r="D354" i="1"/>
  <c r="D353" i="1"/>
  <c r="D352" i="1"/>
  <c r="D351" i="1"/>
  <c r="D350" i="1"/>
  <c r="D349" i="1"/>
  <c r="D347" i="1"/>
  <c r="D346" i="1"/>
  <c r="D345" i="1"/>
  <c r="R211" i="1"/>
  <c r="K211" i="1"/>
  <c r="D211" i="1"/>
  <c r="R210" i="1"/>
  <c r="K210" i="1"/>
  <c r="D210" i="1"/>
  <c r="R209" i="1"/>
  <c r="K209" i="1"/>
  <c r="D209" i="1"/>
  <c r="R208" i="1"/>
  <c r="K208" i="1"/>
  <c r="D208" i="1"/>
  <c r="R207" i="1"/>
  <c r="K207" i="1"/>
  <c r="D207" i="1"/>
  <c r="R206" i="1"/>
  <c r="K206" i="1"/>
  <c r="D206" i="1"/>
  <c r="R205" i="1"/>
  <c r="K205" i="1"/>
  <c r="D205" i="1"/>
  <c r="R204" i="1"/>
  <c r="K204" i="1"/>
  <c r="D204" i="1"/>
  <c r="R202" i="1"/>
  <c r="K202" i="1"/>
  <c r="D202" i="1"/>
  <c r="R201" i="1"/>
  <c r="K201" i="1"/>
  <c r="D201" i="1"/>
  <c r="R200" i="1"/>
  <c r="K200" i="1"/>
  <c r="D200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197" i="5" l="1"/>
  <c r="F195" i="5"/>
  <c r="F191" i="5"/>
  <c r="F190" i="5"/>
  <c r="F189" i="5"/>
  <c r="F188" i="5"/>
  <c r="E194" i="5"/>
  <c r="E190" i="5"/>
  <c r="E189" i="5"/>
  <c r="E188" i="5"/>
  <c r="E187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198" i="3"/>
  <c r="D197" i="3"/>
  <c r="D196" i="3"/>
  <c r="D195" i="3"/>
  <c r="D194" i="3"/>
  <c r="D193" i="3"/>
  <c r="D192" i="3"/>
  <c r="D191" i="3"/>
  <c r="D190" i="3"/>
  <c r="D189" i="3"/>
  <c r="D188" i="3"/>
  <c r="D187" i="3"/>
  <c r="F189" i="3"/>
  <c r="F188" i="3"/>
  <c r="E190" i="3"/>
  <c r="E189" i="3"/>
  <c r="E188" i="3"/>
  <c r="E187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43" i="2"/>
  <c r="R342" i="2"/>
  <c r="R341" i="2"/>
  <c r="R340" i="2"/>
  <c r="R339" i="2"/>
  <c r="S338" i="2"/>
  <c r="R338" i="2"/>
  <c r="S337" i="2"/>
  <c r="R337" i="2"/>
  <c r="R336" i="2"/>
  <c r="R335" i="2"/>
  <c r="R334" i="2"/>
  <c r="R333" i="2"/>
  <c r="S332" i="2"/>
  <c r="R332" i="2"/>
  <c r="K343" i="2"/>
  <c r="K342" i="2"/>
  <c r="K341" i="2"/>
  <c r="M340" i="2"/>
  <c r="K340" i="2"/>
  <c r="K339" i="2"/>
  <c r="K338" i="2"/>
  <c r="M337" i="2"/>
  <c r="K337" i="2"/>
  <c r="M336" i="2"/>
  <c r="K336" i="2"/>
  <c r="L335" i="2"/>
  <c r="K335" i="2"/>
  <c r="L334" i="2"/>
  <c r="K334" i="2"/>
  <c r="M333" i="2"/>
  <c r="K333" i="2"/>
  <c r="M332" i="2"/>
  <c r="L332" i="2"/>
  <c r="K332" i="2"/>
  <c r="D343" i="2"/>
  <c r="D342" i="2"/>
  <c r="D341" i="2"/>
  <c r="D340" i="2"/>
  <c r="D339" i="2"/>
  <c r="D338" i="2"/>
  <c r="D337" i="2"/>
  <c r="D335" i="2"/>
  <c r="D332" i="2"/>
  <c r="F343" i="2"/>
  <c r="F342" i="2"/>
  <c r="F340" i="2"/>
  <c r="F339" i="2"/>
  <c r="F338" i="2"/>
  <c r="F337" i="2"/>
  <c r="E343" i="2"/>
  <c r="E342" i="2"/>
  <c r="E341" i="2"/>
  <c r="E340" i="2"/>
  <c r="E339" i="2"/>
  <c r="E338" i="2"/>
  <c r="E337" i="2"/>
  <c r="E336" i="2"/>
  <c r="E335" i="2"/>
  <c r="E334" i="2"/>
  <c r="E332" i="2"/>
  <c r="D334" i="2"/>
  <c r="D333" i="2"/>
  <c r="T197" i="2"/>
  <c r="T196" i="2"/>
  <c r="T194" i="2"/>
  <c r="T192" i="2"/>
  <c r="T190" i="2"/>
  <c r="T188" i="2"/>
  <c r="T187" i="2"/>
  <c r="S197" i="2"/>
  <c r="S196" i="2"/>
  <c r="S195" i="2"/>
  <c r="S194" i="2"/>
  <c r="S193" i="2"/>
  <c r="S191" i="2"/>
  <c r="S190" i="2"/>
  <c r="S189" i="2"/>
  <c r="S188" i="2"/>
  <c r="S187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K198" i="2"/>
  <c r="K197" i="2"/>
  <c r="K196" i="2"/>
  <c r="K195" i="2"/>
  <c r="K194" i="2"/>
  <c r="M193" i="2"/>
  <c r="K193" i="2"/>
  <c r="L192" i="2"/>
  <c r="K192" i="2"/>
  <c r="L191" i="2"/>
  <c r="K191" i="2"/>
  <c r="M190" i="2"/>
  <c r="L190" i="2"/>
  <c r="K190" i="2"/>
  <c r="L189" i="2"/>
  <c r="K189" i="2"/>
  <c r="L188" i="2"/>
  <c r="K188" i="2"/>
  <c r="L187" i="2"/>
  <c r="K187" i="2"/>
  <c r="F197" i="2"/>
  <c r="E189" i="2"/>
  <c r="E188" i="2"/>
  <c r="E187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41" i="1"/>
  <c r="F338" i="1"/>
  <c r="E339" i="1"/>
  <c r="E337" i="1"/>
  <c r="E336" i="1"/>
  <c r="E335" i="1"/>
  <c r="E333" i="1"/>
  <c r="D344" i="1"/>
  <c r="D343" i="1"/>
  <c r="D342" i="1"/>
  <c r="D341" i="1"/>
  <c r="D340" i="1"/>
  <c r="D339" i="1"/>
  <c r="D338" i="1"/>
  <c r="D336" i="1"/>
  <c r="D335" i="1"/>
  <c r="D334" i="1"/>
  <c r="D333" i="1"/>
  <c r="R199" i="1"/>
  <c r="R198" i="1"/>
  <c r="T197" i="1"/>
  <c r="R197" i="1"/>
  <c r="T196" i="1"/>
  <c r="S196" i="1"/>
  <c r="R196" i="1"/>
  <c r="S195" i="1"/>
  <c r="R195" i="1"/>
  <c r="R194" i="1"/>
  <c r="T193" i="1"/>
  <c r="R193" i="1"/>
  <c r="S192" i="1"/>
  <c r="R192" i="1"/>
  <c r="T191" i="1"/>
  <c r="S191" i="1"/>
  <c r="R191" i="1"/>
  <c r="T190" i="1"/>
  <c r="S190" i="1"/>
  <c r="R190" i="1"/>
  <c r="T189" i="1"/>
  <c r="S189" i="1"/>
  <c r="R189" i="1"/>
  <c r="S188" i="1"/>
  <c r="R188" i="1"/>
  <c r="K199" i="1"/>
  <c r="K198" i="1"/>
  <c r="K197" i="1"/>
  <c r="K196" i="1"/>
  <c r="K195" i="1"/>
  <c r="K194" i="1"/>
  <c r="K193" i="1"/>
  <c r="K192" i="1"/>
  <c r="K191" i="1"/>
  <c r="K190" i="1"/>
  <c r="K189" i="1"/>
  <c r="L188" i="1"/>
  <c r="K188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E197" i="1"/>
  <c r="E196" i="1"/>
  <c r="E195" i="1"/>
  <c r="E193" i="1"/>
  <c r="E190" i="1"/>
  <c r="E189" i="1"/>
  <c r="E188" i="1"/>
  <c r="F197" i="1"/>
  <c r="F195" i="1"/>
  <c r="F193" i="1"/>
  <c r="F192" i="1"/>
  <c r="F190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86" i="5" l="1"/>
  <c r="E183" i="5"/>
  <c r="E182" i="5"/>
  <c r="E181" i="5"/>
  <c r="E180" i="5"/>
  <c r="E179" i="5"/>
  <c r="E177" i="5"/>
  <c r="E176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86" i="3"/>
  <c r="E181" i="3"/>
  <c r="E179" i="3"/>
  <c r="E176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31" i="2"/>
  <c r="L329" i="2"/>
  <c r="L328" i="2"/>
  <c r="L326" i="2"/>
  <c r="L323" i="2"/>
  <c r="L322" i="2"/>
  <c r="E330" i="2"/>
  <c r="E328" i="2"/>
  <c r="E327" i="2"/>
  <c r="E322" i="2"/>
  <c r="E321" i="2"/>
  <c r="S186" i="2"/>
  <c r="S181" i="2"/>
  <c r="S180" i="2"/>
  <c r="S179" i="2"/>
  <c r="S177" i="2"/>
  <c r="L184" i="2"/>
  <c r="L181" i="2"/>
  <c r="L180" i="2"/>
  <c r="L179" i="2"/>
  <c r="L177" i="2"/>
  <c r="E183" i="2"/>
  <c r="E181" i="2"/>
  <c r="E180" i="2"/>
  <c r="E179" i="2"/>
  <c r="E178" i="2"/>
  <c r="E177" i="2"/>
  <c r="E176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25" i="1"/>
  <c r="E324" i="1"/>
  <c r="E323" i="1"/>
  <c r="E322" i="1"/>
  <c r="S186" i="1"/>
  <c r="S181" i="1"/>
  <c r="S179" i="1"/>
  <c r="S177" i="1"/>
  <c r="L187" i="1"/>
  <c r="L182" i="1"/>
  <c r="L181" i="1"/>
  <c r="L180" i="1"/>
  <c r="L179" i="1"/>
  <c r="L177" i="1"/>
  <c r="E187" i="1"/>
  <c r="E182" i="1"/>
  <c r="E181" i="1"/>
  <c r="E180" i="1"/>
  <c r="E179" i="1"/>
  <c r="E178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75" i="5" l="1"/>
  <c r="F186" i="5"/>
  <c r="D186" i="5"/>
  <c r="D185" i="5"/>
  <c r="F184" i="5"/>
  <c r="D184" i="5"/>
  <c r="D183" i="5"/>
  <c r="F182" i="5"/>
  <c r="D182" i="5"/>
  <c r="D181" i="5"/>
  <c r="F180" i="5"/>
  <c r="D180" i="5"/>
  <c r="D179" i="5"/>
  <c r="D178" i="5"/>
  <c r="F177" i="5"/>
  <c r="D177" i="5"/>
  <c r="F176" i="5"/>
  <c r="D176" i="5"/>
  <c r="D175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77" i="3"/>
  <c r="E175" i="3"/>
  <c r="F186" i="3"/>
  <c r="D186" i="3"/>
  <c r="F185" i="3"/>
  <c r="D185" i="3"/>
  <c r="D184" i="3"/>
  <c r="D183" i="3"/>
  <c r="D182" i="3"/>
  <c r="F181" i="3"/>
  <c r="D181" i="3"/>
  <c r="D180" i="3"/>
  <c r="D179" i="3"/>
  <c r="D178" i="3"/>
  <c r="D177" i="3"/>
  <c r="D176" i="3"/>
  <c r="D175" i="3"/>
  <c r="T33" i="2"/>
  <c r="T32" i="2"/>
  <c r="T31" i="2"/>
  <c r="T30" i="2"/>
  <c r="M33" i="2"/>
  <c r="M32" i="2"/>
  <c r="M30" i="2"/>
  <c r="F178" i="2"/>
  <c r="F177" i="2"/>
  <c r="M177" i="2"/>
  <c r="T178" i="2"/>
  <c r="T176" i="2"/>
  <c r="M320" i="2"/>
  <c r="M322" i="2"/>
  <c r="M323" i="2"/>
  <c r="S175" i="2"/>
  <c r="L176" i="2"/>
  <c r="L175" i="2"/>
  <c r="E175" i="2"/>
  <c r="S320" i="2"/>
  <c r="L320" i="2"/>
  <c r="E320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M331" i="2"/>
  <c r="K331" i="2"/>
  <c r="K330" i="2"/>
  <c r="M329" i="2"/>
  <c r="K329" i="2"/>
  <c r="M328" i="2"/>
  <c r="K328" i="2"/>
  <c r="M327" i="2"/>
  <c r="M326" i="2"/>
  <c r="K326" i="2"/>
  <c r="M325" i="2"/>
  <c r="K325" i="2"/>
  <c r="K324" i="2"/>
  <c r="K323" i="2"/>
  <c r="K322" i="2"/>
  <c r="K321" i="2"/>
  <c r="K320" i="2"/>
  <c r="D331" i="2"/>
  <c r="D330" i="2"/>
  <c r="F329" i="2"/>
  <c r="D329" i="2"/>
  <c r="F328" i="2"/>
  <c r="D328" i="2"/>
  <c r="F327" i="2"/>
  <c r="D327" i="2"/>
  <c r="F326" i="2"/>
  <c r="D326" i="2"/>
  <c r="F325" i="2"/>
  <c r="D325" i="2"/>
  <c r="F324" i="2"/>
  <c r="D324" i="2"/>
  <c r="D323" i="2"/>
  <c r="D322" i="2"/>
  <c r="D321" i="2"/>
  <c r="D320" i="2"/>
  <c r="T186" i="2"/>
  <c r="R186" i="2"/>
  <c r="R185" i="2"/>
  <c r="R184" i="2"/>
  <c r="T183" i="2"/>
  <c r="R183" i="2"/>
  <c r="T182" i="2"/>
  <c r="R182" i="2"/>
  <c r="T181" i="2"/>
  <c r="R181" i="2"/>
  <c r="R180" i="2"/>
  <c r="R179" i="2"/>
  <c r="R178" i="2"/>
  <c r="R177" i="2"/>
  <c r="R176" i="2"/>
  <c r="R175" i="2"/>
  <c r="K186" i="2"/>
  <c r="K185" i="2"/>
  <c r="M184" i="2"/>
  <c r="K184" i="2"/>
  <c r="M183" i="2"/>
  <c r="K183" i="2"/>
  <c r="M182" i="2"/>
  <c r="K182" i="2"/>
  <c r="M181" i="2"/>
  <c r="K181" i="2"/>
  <c r="K180" i="2"/>
  <c r="M179" i="2"/>
  <c r="K179" i="2"/>
  <c r="K178" i="2"/>
  <c r="K177" i="2"/>
  <c r="K176" i="2"/>
  <c r="K175" i="2"/>
  <c r="D186" i="2"/>
  <c r="D185" i="2"/>
  <c r="D184" i="2"/>
  <c r="D183" i="2"/>
  <c r="F182" i="2"/>
  <c r="D182" i="2"/>
  <c r="F181" i="2"/>
  <c r="D181" i="2"/>
  <c r="F180" i="2"/>
  <c r="D180" i="2"/>
  <c r="D179" i="2"/>
  <c r="D178" i="2"/>
  <c r="D177" i="2"/>
  <c r="D176" i="2"/>
  <c r="D175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76" i="1"/>
  <c r="S176" i="1"/>
  <c r="L176" i="1"/>
  <c r="R187" i="1"/>
  <c r="R186" i="1"/>
  <c r="R185" i="1"/>
  <c r="R184" i="1"/>
  <c r="T183" i="1"/>
  <c r="R183" i="1"/>
  <c r="R182" i="1"/>
  <c r="T181" i="1"/>
  <c r="R181" i="1"/>
  <c r="R180" i="1"/>
  <c r="R179" i="1"/>
  <c r="T178" i="1"/>
  <c r="R178" i="1"/>
  <c r="R177" i="1"/>
  <c r="T176" i="1"/>
  <c r="R176" i="1"/>
  <c r="M187" i="1"/>
  <c r="K187" i="1"/>
  <c r="K186" i="1"/>
  <c r="K185" i="1"/>
  <c r="K184" i="1"/>
  <c r="M183" i="1"/>
  <c r="K183" i="1"/>
  <c r="M182" i="1"/>
  <c r="K182" i="1"/>
  <c r="M181" i="1"/>
  <c r="K181" i="1"/>
  <c r="M180" i="1"/>
  <c r="K180" i="1"/>
  <c r="M179" i="1"/>
  <c r="K179" i="1"/>
  <c r="K178" i="1"/>
  <c r="K177" i="1"/>
  <c r="K176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87" i="1"/>
  <c r="D187" i="1"/>
  <c r="D186" i="1"/>
  <c r="D185" i="1"/>
  <c r="D184" i="1"/>
  <c r="D183" i="1"/>
  <c r="F182" i="1"/>
  <c r="D182" i="1"/>
  <c r="F181" i="1"/>
  <c r="D181" i="1"/>
  <c r="D180" i="1"/>
  <c r="D179" i="1"/>
  <c r="D178" i="1"/>
  <c r="D177" i="1"/>
  <c r="D176" i="1"/>
  <c r="E321" i="1"/>
  <c r="F322" i="1"/>
  <c r="F323" i="1"/>
  <c r="F324" i="1"/>
  <c r="D332" i="1"/>
  <c r="D331" i="1"/>
  <c r="F330" i="1"/>
  <c r="D330" i="1"/>
  <c r="D329" i="1"/>
  <c r="F328" i="1"/>
  <c r="D328" i="1"/>
  <c r="F327" i="1"/>
  <c r="D327" i="1"/>
  <c r="D326" i="1"/>
  <c r="F325" i="1"/>
  <c r="D325" i="1"/>
  <c r="D324" i="1"/>
  <c r="D323" i="1"/>
  <c r="D322" i="1"/>
  <c r="D321" i="1"/>
  <c r="D171" i="5" l="1"/>
  <c r="R26" i="5"/>
  <c r="K26" i="5"/>
  <c r="D26" i="5"/>
  <c r="R26" i="4"/>
  <c r="K26" i="4"/>
  <c r="D26" i="4"/>
  <c r="R26" i="3"/>
  <c r="K26" i="3"/>
  <c r="D26" i="3"/>
  <c r="D171" i="3"/>
  <c r="R316" i="2"/>
  <c r="K316" i="2"/>
  <c r="D316" i="2"/>
  <c r="R171" i="2"/>
  <c r="K171" i="2"/>
  <c r="D171" i="2"/>
  <c r="R26" i="2"/>
  <c r="K26" i="2"/>
  <c r="D26" i="2"/>
  <c r="D25" i="2"/>
  <c r="D317" i="1"/>
  <c r="R172" i="1"/>
  <c r="K172" i="1"/>
  <c r="D172" i="1"/>
  <c r="R26" i="1"/>
  <c r="K26" i="1"/>
  <c r="D26" i="1"/>
  <c r="E167" i="5" l="1"/>
  <c r="E166" i="5"/>
  <c r="E165" i="5"/>
  <c r="E164" i="5"/>
  <c r="E163" i="5"/>
  <c r="S21" i="5"/>
  <c r="S20" i="5"/>
  <c r="S19" i="5"/>
  <c r="S18" i="5"/>
  <c r="L21" i="5"/>
  <c r="L20" i="5"/>
  <c r="L19" i="5"/>
  <c r="L18" i="5"/>
  <c r="E20" i="5"/>
  <c r="E19" i="5"/>
  <c r="E18" i="5"/>
  <c r="E173" i="5"/>
  <c r="E172" i="5"/>
  <c r="E171" i="5"/>
  <c r="E170" i="5"/>
  <c r="E169" i="5"/>
  <c r="E168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74" i="5"/>
  <c r="D173" i="5"/>
  <c r="F172" i="5"/>
  <c r="D172" i="5"/>
  <c r="F171" i="5"/>
  <c r="F170" i="5"/>
  <c r="D170" i="5"/>
  <c r="F169" i="5"/>
  <c r="D169" i="5"/>
  <c r="F168" i="5"/>
  <c r="D168" i="5"/>
  <c r="F167" i="5"/>
  <c r="D167" i="5"/>
  <c r="D166" i="5"/>
  <c r="D165" i="5"/>
  <c r="D164" i="5"/>
  <c r="D163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71" i="3"/>
  <c r="F170" i="3"/>
  <c r="F169" i="3"/>
  <c r="F168" i="3"/>
  <c r="F167" i="3"/>
  <c r="E173" i="3"/>
  <c r="E172" i="3"/>
  <c r="E171" i="3"/>
  <c r="E170" i="3"/>
  <c r="E169" i="3"/>
  <c r="E168" i="3"/>
  <c r="E167" i="3"/>
  <c r="E166" i="3"/>
  <c r="E165" i="3"/>
  <c r="E164" i="3"/>
  <c r="E163" i="3"/>
  <c r="M24" i="3"/>
  <c r="M23" i="3"/>
  <c r="M22" i="3"/>
  <c r="S21" i="3"/>
  <c r="S20" i="3"/>
  <c r="S19" i="3"/>
  <c r="S18" i="3"/>
  <c r="E21" i="3"/>
  <c r="E20" i="3"/>
  <c r="E19" i="3"/>
  <c r="E18" i="3"/>
  <c r="D174" i="3"/>
  <c r="D173" i="3"/>
  <c r="F172" i="3"/>
  <c r="D172" i="3"/>
  <c r="D170" i="3"/>
  <c r="D169" i="3"/>
  <c r="D168" i="3"/>
  <c r="D167" i="3"/>
  <c r="D166" i="3"/>
  <c r="D165" i="3"/>
  <c r="D164" i="3"/>
  <c r="D163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11" i="2"/>
  <c r="E310" i="2"/>
  <c r="E309" i="2"/>
  <c r="E308" i="2"/>
  <c r="L312" i="2"/>
  <c r="L311" i="2"/>
  <c r="L310" i="2"/>
  <c r="L309" i="2"/>
  <c r="L308" i="2"/>
  <c r="S312" i="2"/>
  <c r="S311" i="2"/>
  <c r="S310" i="2"/>
  <c r="S309" i="2"/>
  <c r="S308" i="2"/>
  <c r="S21" i="2"/>
  <c r="S20" i="2"/>
  <c r="S19" i="2"/>
  <c r="S18" i="2"/>
  <c r="T167" i="2"/>
  <c r="S167" i="2"/>
  <c r="S166" i="2"/>
  <c r="S165" i="2"/>
  <c r="S164" i="2"/>
  <c r="S163" i="2"/>
  <c r="L168" i="2"/>
  <c r="L167" i="2"/>
  <c r="L166" i="2"/>
  <c r="L165" i="2"/>
  <c r="L164" i="2"/>
  <c r="L163" i="2"/>
  <c r="E167" i="2"/>
  <c r="E166" i="2"/>
  <c r="E165" i="2"/>
  <c r="E164" i="2"/>
  <c r="E163" i="2"/>
  <c r="S173" i="2"/>
  <c r="S172" i="2"/>
  <c r="S171" i="2"/>
  <c r="S170" i="2"/>
  <c r="S169" i="2"/>
  <c r="S168" i="2"/>
  <c r="L173" i="2"/>
  <c r="L172" i="2"/>
  <c r="L171" i="2"/>
  <c r="L170" i="2"/>
  <c r="L169" i="2"/>
  <c r="E173" i="2"/>
  <c r="E172" i="2"/>
  <c r="E171" i="2"/>
  <c r="E170" i="2"/>
  <c r="E169" i="2"/>
  <c r="E168" i="2"/>
  <c r="S318" i="2"/>
  <c r="S317" i="2"/>
  <c r="S316" i="2"/>
  <c r="S315" i="2"/>
  <c r="S314" i="2"/>
  <c r="S313" i="2"/>
  <c r="L319" i="2"/>
  <c r="L318" i="2"/>
  <c r="L317" i="2"/>
  <c r="L316" i="2"/>
  <c r="L315" i="2"/>
  <c r="L314" i="2"/>
  <c r="L313" i="2"/>
  <c r="E314" i="2"/>
  <c r="E313" i="2"/>
  <c r="E312" i="2"/>
  <c r="E318" i="2"/>
  <c r="E317" i="2"/>
  <c r="E316" i="2"/>
  <c r="E315" i="2"/>
  <c r="R319" i="2"/>
  <c r="M319" i="2"/>
  <c r="K319" i="2"/>
  <c r="D319" i="2"/>
  <c r="T318" i="2"/>
  <c r="R318" i="2"/>
  <c r="M318" i="2"/>
  <c r="K318" i="2"/>
  <c r="D318" i="2"/>
  <c r="T317" i="2"/>
  <c r="R317" i="2"/>
  <c r="M317" i="2"/>
  <c r="K317" i="2"/>
  <c r="F317" i="2"/>
  <c r="D317" i="2"/>
  <c r="T316" i="2"/>
  <c r="M316" i="2"/>
  <c r="F316" i="2"/>
  <c r="T315" i="2"/>
  <c r="R315" i="2"/>
  <c r="M315" i="2"/>
  <c r="K315" i="2"/>
  <c r="F315" i="2"/>
  <c r="D315" i="2"/>
  <c r="T314" i="2"/>
  <c r="R314" i="2"/>
  <c r="M314" i="2"/>
  <c r="K314" i="2"/>
  <c r="F314" i="2"/>
  <c r="D314" i="2"/>
  <c r="T313" i="2"/>
  <c r="R313" i="2"/>
  <c r="M313" i="2"/>
  <c r="K313" i="2"/>
  <c r="F313" i="2"/>
  <c r="D313" i="2"/>
  <c r="T312" i="2"/>
  <c r="R312" i="2"/>
  <c r="M312" i="2"/>
  <c r="K312" i="2"/>
  <c r="F312" i="2"/>
  <c r="D312" i="2"/>
  <c r="R311" i="2"/>
  <c r="K311" i="2"/>
  <c r="D311" i="2"/>
  <c r="R310" i="2"/>
  <c r="K310" i="2"/>
  <c r="D310" i="2"/>
  <c r="R309" i="2"/>
  <c r="K309" i="2"/>
  <c r="D309" i="2"/>
  <c r="R308" i="2"/>
  <c r="O308" i="2"/>
  <c r="K308" i="2"/>
  <c r="H308" i="2"/>
  <c r="D308" i="2"/>
  <c r="R174" i="2"/>
  <c r="K174" i="2"/>
  <c r="D174" i="2"/>
  <c r="R173" i="2"/>
  <c r="M173" i="2"/>
  <c r="K173" i="2"/>
  <c r="D173" i="2"/>
  <c r="T172" i="2"/>
  <c r="R172" i="2"/>
  <c r="M172" i="2"/>
  <c r="K172" i="2"/>
  <c r="F172" i="2"/>
  <c r="D172" i="2"/>
  <c r="T171" i="2"/>
  <c r="M171" i="2"/>
  <c r="F171" i="2"/>
  <c r="T170" i="2"/>
  <c r="R170" i="2"/>
  <c r="M170" i="2"/>
  <c r="K170" i="2"/>
  <c r="F170" i="2"/>
  <c r="D170" i="2"/>
  <c r="T169" i="2"/>
  <c r="R169" i="2"/>
  <c r="M169" i="2"/>
  <c r="K169" i="2"/>
  <c r="F169" i="2"/>
  <c r="D169" i="2"/>
  <c r="T168" i="2"/>
  <c r="R168" i="2"/>
  <c r="M168" i="2"/>
  <c r="K168" i="2"/>
  <c r="F168" i="2"/>
  <c r="D168" i="2"/>
  <c r="R167" i="2"/>
  <c r="M167" i="2"/>
  <c r="K167" i="2"/>
  <c r="F167" i="2"/>
  <c r="D167" i="2"/>
  <c r="R166" i="2"/>
  <c r="K166" i="2"/>
  <c r="D166" i="2"/>
  <c r="R165" i="2"/>
  <c r="K165" i="2"/>
  <c r="D165" i="2"/>
  <c r="R164" i="2"/>
  <c r="K164" i="2"/>
  <c r="D164" i="2"/>
  <c r="R163" i="2"/>
  <c r="O163" i="2"/>
  <c r="K163" i="2"/>
  <c r="H163" i="2"/>
  <c r="D163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14" i="1"/>
  <c r="D313" i="1"/>
  <c r="D312" i="1"/>
  <c r="D311" i="1"/>
  <c r="D310" i="1"/>
  <c r="D309" i="1"/>
  <c r="F317" i="1"/>
  <c r="F316" i="1"/>
  <c r="F315" i="1"/>
  <c r="F314" i="1"/>
  <c r="F313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F320" i="1"/>
  <c r="D320" i="1"/>
  <c r="D319" i="1"/>
  <c r="F318" i="1"/>
  <c r="D318" i="1"/>
  <c r="D316" i="1"/>
  <c r="D315" i="1"/>
  <c r="S168" i="1"/>
  <c r="S167" i="1"/>
  <c r="S166" i="1"/>
  <c r="S165" i="1"/>
  <c r="S164" i="1"/>
  <c r="S175" i="1"/>
  <c r="S174" i="1"/>
  <c r="S173" i="1"/>
  <c r="S172" i="1"/>
  <c r="S171" i="1"/>
  <c r="S170" i="1"/>
  <c r="S169" i="1"/>
  <c r="L174" i="1"/>
  <c r="L173" i="1"/>
  <c r="L172" i="1"/>
  <c r="L171" i="1"/>
  <c r="L170" i="1"/>
  <c r="L169" i="1"/>
  <c r="L168" i="1"/>
  <c r="L167" i="1"/>
  <c r="L166" i="1"/>
  <c r="L165" i="1"/>
  <c r="L164" i="1"/>
  <c r="E169" i="1"/>
  <c r="E168" i="1"/>
  <c r="E167" i="1"/>
  <c r="E166" i="1"/>
  <c r="E165" i="1"/>
  <c r="E164" i="1"/>
  <c r="E174" i="1"/>
  <c r="E173" i="1"/>
  <c r="E172" i="1"/>
  <c r="E171" i="1"/>
  <c r="E170" i="1"/>
  <c r="T175" i="1"/>
  <c r="R175" i="1"/>
  <c r="K175" i="1"/>
  <c r="D175" i="1"/>
  <c r="R174" i="1"/>
  <c r="K174" i="1"/>
  <c r="D174" i="1"/>
  <c r="T173" i="1"/>
  <c r="R173" i="1"/>
  <c r="M173" i="1"/>
  <c r="K173" i="1"/>
  <c r="F173" i="1"/>
  <c r="D173" i="1"/>
  <c r="T172" i="1"/>
  <c r="M172" i="1"/>
  <c r="F172" i="1"/>
  <c r="T171" i="1"/>
  <c r="R171" i="1"/>
  <c r="M171" i="1"/>
  <c r="K171" i="1"/>
  <c r="F171" i="1"/>
  <c r="D171" i="1"/>
  <c r="T170" i="1"/>
  <c r="R170" i="1"/>
  <c r="M170" i="1"/>
  <c r="K170" i="1"/>
  <c r="F170" i="1"/>
  <c r="D170" i="1"/>
  <c r="T169" i="1"/>
  <c r="R169" i="1"/>
  <c r="M169" i="1"/>
  <c r="K169" i="1"/>
  <c r="F169" i="1"/>
  <c r="D169" i="1"/>
  <c r="T168" i="1"/>
  <c r="R168" i="1"/>
  <c r="M168" i="1"/>
  <c r="K168" i="1"/>
  <c r="F168" i="1"/>
  <c r="D168" i="1"/>
  <c r="R167" i="1"/>
  <c r="K167" i="1"/>
  <c r="D167" i="1"/>
  <c r="R166" i="1"/>
  <c r="K166" i="1"/>
  <c r="D166" i="1"/>
  <c r="R165" i="1"/>
  <c r="K165" i="1"/>
  <c r="D165" i="1"/>
  <c r="R164" i="1"/>
  <c r="O164" i="1"/>
  <c r="K164" i="1"/>
  <c r="H164" i="1"/>
  <c r="D164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07" i="2" l="1"/>
  <c r="K161" i="2" l="1"/>
  <c r="D157" i="5" l="1"/>
  <c r="D158" i="5"/>
  <c r="D159" i="5"/>
  <c r="D160" i="5"/>
  <c r="D161" i="5"/>
  <c r="D162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57" i="3"/>
  <c r="D158" i="3"/>
  <c r="D159" i="3"/>
  <c r="D160" i="3"/>
  <c r="D161" i="3"/>
  <c r="D162" i="3"/>
  <c r="K12" i="3"/>
  <c r="K13" i="3"/>
  <c r="K14" i="3"/>
  <c r="K15" i="3"/>
  <c r="K16" i="3"/>
  <c r="K17" i="3"/>
  <c r="D12" i="3"/>
  <c r="D13" i="3"/>
  <c r="D14" i="3"/>
  <c r="D15" i="3"/>
  <c r="D16" i="3"/>
  <c r="D17" i="3"/>
  <c r="R302" i="2"/>
  <c r="R303" i="2"/>
  <c r="R304" i="2"/>
  <c r="R305" i="2"/>
  <c r="R306" i="2"/>
  <c r="K302" i="2"/>
  <c r="K303" i="2"/>
  <c r="K304" i="2"/>
  <c r="K305" i="2"/>
  <c r="K306" i="2"/>
  <c r="K307" i="2"/>
  <c r="D302" i="2"/>
  <c r="D303" i="2"/>
  <c r="D304" i="2"/>
  <c r="D305" i="2"/>
  <c r="D306" i="2"/>
  <c r="D307" i="2"/>
  <c r="R157" i="2"/>
  <c r="R158" i="2"/>
  <c r="R159" i="2"/>
  <c r="R160" i="2"/>
  <c r="R161" i="2"/>
  <c r="R162" i="2"/>
  <c r="K157" i="2"/>
  <c r="K158" i="2"/>
  <c r="K159" i="2"/>
  <c r="K160" i="2"/>
  <c r="K162" i="2"/>
  <c r="D157" i="2"/>
  <c r="D158" i="2"/>
  <c r="D159" i="2"/>
  <c r="D160" i="2"/>
  <c r="D161" i="2"/>
  <c r="D162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03" i="1"/>
  <c r="D304" i="1"/>
  <c r="D305" i="1"/>
  <c r="D306" i="1"/>
  <c r="D307" i="1"/>
  <c r="D308" i="1"/>
  <c r="R158" i="1"/>
  <c r="R159" i="1"/>
  <c r="R160" i="1"/>
  <c r="R161" i="1"/>
  <c r="R162" i="1"/>
  <c r="R163" i="1"/>
  <c r="K158" i="1"/>
  <c r="K159" i="1"/>
  <c r="K160" i="1"/>
  <c r="K161" i="1"/>
  <c r="K162" i="1"/>
  <c r="K163" i="1"/>
  <c r="D158" i="1"/>
  <c r="D159" i="1"/>
  <c r="D160" i="1"/>
  <c r="D161" i="1"/>
  <c r="D162" i="1"/>
  <c r="D163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56" i="5" l="1"/>
  <c r="O10" i="5"/>
  <c r="H10" i="5"/>
  <c r="R11" i="5"/>
  <c r="K11" i="5"/>
  <c r="D11" i="5"/>
  <c r="O10" i="4"/>
  <c r="H10" i="4"/>
  <c r="R11" i="4"/>
  <c r="K11" i="4"/>
  <c r="D11" i="4"/>
  <c r="D156" i="3" l="1"/>
  <c r="O10" i="3"/>
  <c r="H10" i="3"/>
  <c r="R11" i="3"/>
  <c r="K11" i="3"/>
  <c r="D11" i="3"/>
  <c r="O300" i="2"/>
  <c r="H300" i="2"/>
  <c r="R301" i="2"/>
  <c r="K301" i="2"/>
  <c r="D301" i="2"/>
  <c r="O155" i="2"/>
  <c r="H155" i="2"/>
  <c r="R156" i="2"/>
  <c r="K156" i="2"/>
  <c r="D156" i="2"/>
  <c r="O10" i="2"/>
  <c r="H10" i="2"/>
  <c r="R11" i="2"/>
  <c r="K11" i="2"/>
  <c r="D11" i="2"/>
  <c r="D302" i="1"/>
  <c r="O156" i="1"/>
  <c r="H156" i="1"/>
  <c r="R157" i="1"/>
  <c r="K157" i="1"/>
  <c r="D157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<sst xmlns="http://schemas.openxmlformats.org/spreadsheetml/2006/main" count="7768" uniqueCount="1829">
  <si>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</si>
  <si>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</si>
  <si>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</si>
  <si>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</si>
  <si>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</si>
  <si>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</si>
  <si>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</si>
  <si>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</si>
  <si>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</si>
  <si>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</si>
  <si>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</si>
  <si>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</si>
  <si>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</si>
  <si>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</si>
  <si>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</si>
  <si>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</si>
  <si>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</si>
  <si>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</si>
  <si>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</si>
  <si>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</si>
  <si>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</si>
  <si>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</si>
  <si>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</si>
  <si>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</si>
  <si>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</si>
  <si>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</si>
  <si>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</si>
  <si>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</si>
  <si>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</si>
  <si>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</si>
  <si>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</si>
  <si>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</si>
  <si>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</si>
  <si>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</si>
  <si>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</si>
  <si>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</si>
  <si>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</si>
  <si>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</si>
  <si>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</si>
  <si>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</si>
  <si>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</si>
  <si>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</si>
  <si>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</si>
  <si>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</si>
  <si>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</si>
  <si>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</si>
  <si>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</si>
  <si>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</si>
  <si>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</si>
  <si>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</si>
  <si>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</si>
  <si>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</si>
  <si>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</si>
  <si>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</si>
  <si>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</si>
  <si>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</si>
  <si>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</si>
  <si>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</si>
  <si>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</si>
  <si>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</si>
  <si>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</si>
  <si>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</si>
  <si>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</si>
  <si>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</si>
  <si>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</si>
  <si>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</si>
  <si>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</si>
  <si>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</si>
  <si>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</si>
  <si>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</si>
  <si>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</si>
  <si>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</si>
  <si>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</si>
  <si>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</si>
  <si>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</si>
  <si>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</si>
  <si>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</si>
  <si>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</si>
  <si>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</si>
  <si>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</si>
  <si>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</si>
  <si>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</si>
  <si>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</si>
  <si>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</si>
  <si>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</si>
  <si>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</si>
  <si>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</si>
  <si>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</si>
  <si>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</si>
  <si>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</si>
  <si>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</si>
  <si>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</si>
  <si>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</si>
  <si>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</si>
  <si>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</si>
  <si>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</si>
  <si>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</si>
  <si>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</si>
  <si>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</si>
  <si>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</si>
  <si>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</si>
  <si>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</si>
  <si>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</si>
  <si>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</si>
  <si>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</si>
  <si>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</si>
  <si>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</si>
  <si>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</si>
  <si>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</si>
  <si>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</si>
  <si>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</si>
  <si>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</si>
  <si>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</si>
  <si>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</si>
  <si>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</si>
  <si>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</si>
  <si>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</si>
  <si>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</si>
  <si>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</si>
  <si>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</si>
  <si>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</si>
  <si>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</si>
  <si>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</si>
  <si>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</si>
  <si>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</si>
  <si>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</si>
  <si>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</si>
  <si>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</si>
  <si>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</si>
  <si>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</si>
  <si>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</si>
  <si>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</si>
  <si>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</si>
  <si>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</si>
  <si>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</si>
  <si>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</si>
  <si>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</si>
  <si>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</si>
  <si>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</si>
  <si>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</si>
  <si>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</si>
  <si>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</si>
  <si>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</si>
  <si>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</si>
  <si>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</si>
  <si>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</si>
  <si>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</si>
  <si>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</si>
  <si>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</si>
  <si>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</si>
  <si>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</si>
  <si>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</si>
  <si>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</si>
  <si>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</si>
  <si>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</si>
  <si>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</si>
  <si>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</si>
  <si>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</si>
  <si>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</si>
  <si>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</si>
  <si>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</si>
  <si>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</si>
  <si>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</si>
  <si>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</si>
  <si>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</si>
  <si>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</si>
  <si>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</si>
  <si>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</si>
  <si>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</si>
  <si>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</si>
  <si>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</si>
  <si>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</si>
  <si>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</si>
  <si>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</si>
  <si>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</si>
  <si>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</si>
  <si>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</si>
  <si>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</si>
  <si>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</si>
  <si>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</si>
  <si>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</si>
  <si>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</si>
  <si>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</si>
  <si>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</si>
  <si>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</si>
  <si>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</si>
  <si>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</si>
  <si>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</si>
  <si>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</si>
  <si>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</si>
  <si>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</si>
  <si>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</si>
  <si>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</si>
  <si>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</si>
  <si>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</si>
  <si>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</si>
  <si>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</si>
  <si>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</si>
  <si>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</si>
  <si>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</si>
  <si>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</si>
  <si>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</si>
  <si>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</si>
  <si>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</si>
  <si>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</si>
  <si>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</si>
  <si>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</si>
  <si>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</si>
  <si>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</si>
  <si>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</si>
  <si>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</si>
  <si>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</si>
  <si>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</si>
  <si>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</si>
  <si>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</si>
  <si>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</si>
  <si>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</si>
  <si>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</si>
  <si>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</si>
  <si>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</si>
  <si>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</si>
  <si>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</si>
  <si>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</si>
  <si>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</si>
  <si>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</si>
  <si>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</si>
  <si>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</si>
  <si>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</si>
  <si>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</si>
  <si>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</si>
  <si>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</si>
  <si>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</si>
  <si>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</si>
  <si>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</si>
  <si>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</si>
  <si>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</si>
  <si>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</si>
  <si>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</si>
  <si>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</si>
  <si>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</si>
  <si>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</si>
  <si>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</si>
  <si>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</si>
  <si>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</si>
  <si>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</si>
  <si>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</si>
  <si>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</si>
  <si>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</si>
  <si>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</si>
  <si>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</si>
  <si>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</si>
  <si>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</si>
  <si>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</si>
  <si>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</si>
  <si>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</si>
  <si>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</si>
  <si>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</si>
  <si>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</si>
  <si>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</si>
  <si>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</si>
  <si>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</si>
  <si>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</si>
  <si>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</si>
  <si>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</si>
  <si>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</si>
  <si>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</si>
  <si>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</si>
  <si>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</si>
  <si>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</si>
  <si>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</si>
  <si>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</si>
  <si>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</si>
  <si>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</si>
  <si>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</si>
  <si>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</si>
  <si>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</si>
  <si>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</si>
  <si>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</si>
  <si>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</si>
  <si>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</si>
  <si>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</si>
  <si>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</si>
  <si>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</si>
  <si>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</si>
  <si>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</si>
  <si>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</si>
  <si>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</si>
  <si>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</si>
  <si>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</si>
  <si>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</si>
  <si>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</si>
  <si>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</si>
  <si>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</si>
  <si>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</si>
  <si>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</si>
  <si>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</si>
  <si>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</si>
  <si>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</si>
  <si>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</si>
  <si>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</si>
  <si>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</si>
  <si>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</si>
  <si>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</si>
  <si>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</si>
  <si>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</si>
  <si>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</si>
  <si>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</si>
  <si>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</si>
  <si>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</si>
  <si>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</si>
  <si>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</si>
  <si>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</si>
  <si>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</si>
  <si>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</si>
  <si>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</si>
  <si>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</si>
  <si>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</si>
  <si>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</si>
  <si>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</si>
  <si>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</si>
  <si>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</si>
  <si>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</si>
  <si>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</si>
  <si>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</si>
  <si>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</si>
  <si>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</si>
  <si>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</si>
  <si>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</si>
  <si>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</si>
  <si>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</si>
  <si>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</si>
  <si>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</si>
  <si>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</si>
  <si>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</si>
  <si>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</si>
  <si>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</si>
  <si>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</si>
  <si>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</si>
  <si>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</si>
  <si>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</si>
  <si>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</si>
  <si>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</si>
  <si>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</si>
  <si>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</si>
  <si>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</si>
  <si>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</si>
  <si>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</si>
  <si>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</si>
  <si>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</si>
  <si>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</si>
  <si>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</si>
  <si>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</si>
  <si>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</si>
  <si>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</si>
  <si>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</si>
  <si>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</si>
  <si>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</si>
  <si>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</si>
  <si>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</si>
  <si>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</si>
  <si>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</si>
  <si>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</si>
  <si>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</si>
  <si>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</si>
  <si>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</si>
  <si>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</si>
  <si>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</si>
  <si>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</si>
  <si>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</si>
  <si>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</si>
  <si>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</si>
  <si>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</si>
  <si>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</si>
  <si>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</si>
  <si>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</si>
  <si>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</si>
  <si>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</si>
  <si>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</si>
  <si>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</si>
  <si>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</si>
  <si>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</si>
  <si>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</si>
  <si>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</si>
  <si>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</si>
  <si>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</si>
  <si>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</si>
  <si>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</si>
  <si>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</si>
  <si>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</si>
  <si>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</si>
  <si>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</si>
  <si>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</si>
  <si>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</si>
  <si>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</si>
  <si>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</si>
  <si>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</si>
  <si>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</si>
  <si>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</si>
  <si>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</si>
  <si>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</si>
  <si>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</si>
  <si>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</si>
  <si>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</si>
  <si>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</si>
  <si>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</si>
  <si>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</si>
  <si>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</si>
  <si>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</si>
  <si>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</si>
  <si>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</si>
  <si>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</si>
  <si>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</si>
  <si>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</si>
  <si>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</si>
  <si>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</si>
  <si>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</si>
  <si>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</si>
  <si>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</si>
  <si>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</si>
  <si>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</si>
  <si>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</si>
  <si>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</si>
  <si>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</si>
  <si>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</si>
  <si>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</si>
  <si>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</si>
  <si>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</si>
  <si>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</si>
  <si>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</si>
  <si>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</si>
  <si>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</si>
  <si>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</si>
  <si>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</si>
  <si>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</si>
  <si>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</si>
  <si>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</si>
  <si>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</si>
  <si>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</si>
  <si>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</si>
  <si>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</si>
  <si>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</si>
  <si>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</si>
  <si>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</si>
  <si>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</si>
  <si>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</si>
  <si>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</si>
  <si>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</si>
  <si>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</si>
  <si>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</si>
  <si>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</si>
  <si>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</si>
  <si>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</si>
  <si>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</si>
  <si>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</si>
  <si>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</si>
  <si>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</si>
  <si>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</si>
  <si>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</si>
  <si>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</si>
  <si>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</si>
  <si>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</si>
  <si>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</si>
  <si>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</si>
  <si>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</si>
  <si>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</si>
  <si>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</si>
  <si>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</si>
  <si>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</si>
  <si>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</si>
  <si>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</si>
  <si>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</si>
  <si>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</si>
  <si>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</si>
  <si>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</si>
  <si>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</si>
  <si>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</si>
  <si>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</si>
  <si>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</si>
  <si>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</si>
  <si>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</si>
  <si>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</si>
  <si>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</si>
  <si>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</si>
  <si>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</si>
  <si>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</si>
  <si>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</si>
  <si>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</si>
  <si>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</si>
  <si>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</si>
  <si>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</si>
  <si>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</si>
  <si>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</si>
  <si>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</si>
  <si>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</si>
  <si>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</si>
  <si>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</si>
  <si>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</si>
  <si>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</si>
  <si>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</si>
  <si>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</si>
  <si>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</si>
  <si>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</si>
  <si>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</si>
  <si>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</si>
  <si>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</si>
  <si>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</si>
  <si>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</si>
  <si>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</si>
  <si>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</si>
  <si>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</si>
  <si>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</si>
  <si>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</si>
  <si>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</si>
  <si>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</si>
  <si>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</si>
  <si>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</si>
  <si>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</si>
  <si>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</si>
  <si>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</si>
  <si>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</si>
  <si>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</si>
  <si>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</si>
  <si>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</si>
  <si>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</si>
  <si>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</si>
  <si>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</si>
  <si>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</si>
  <si>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</si>
  <si>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</si>
  <si>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</si>
  <si>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</si>
  <si>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</si>
  <si>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</si>
  <si>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</si>
  <si>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</si>
  <si>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</si>
  <si>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</si>
  <si>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</si>
  <si>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</si>
  <si>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</si>
  <si>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</si>
  <si>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</si>
  <si>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</si>
  <si>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</si>
  <si>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</si>
  <si>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</si>
  <si>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</si>
  <si>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</si>
  <si>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</si>
  <si>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</si>
  <si>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</si>
  <si>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</si>
  <si>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</si>
  <si>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</si>
  <si>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</si>
  <si>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</si>
  <si>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</si>
  <si>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</si>
  <si>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</si>
  <si>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</si>
  <si>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</si>
  <si>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</si>
  <si>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</si>
  <si>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</si>
  <si>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</si>
  <si>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</si>
  <si>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</si>
  <si>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</si>
  <si>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</si>
  <si>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</si>
  <si>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</si>
  <si>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</si>
  <si>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</si>
  <si>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</si>
  <si>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</si>
  <si>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</si>
  <si>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</si>
  <si>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</si>
  <si>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</si>
  <si>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</si>
  <si>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</si>
  <si>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</si>
  <si>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</si>
  <si>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</si>
  <si>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</si>
  <si>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</si>
  <si>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</si>
  <si>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</si>
  <si>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</si>
  <si>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</si>
  <si>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</si>
  <si>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</si>
  <si>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</si>
  <si>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</si>
  <si>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</si>
  <si>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</si>
  <si>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</si>
  <si>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</si>
  <si>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</si>
  <si>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</si>
  <si>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</si>
  <si>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</si>
  <si>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</si>
  <si>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</si>
  <si>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</si>
  <si>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</si>
  <si>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</si>
  <si>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</si>
  <si>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</si>
  <si>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</si>
  <si>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</si>
  <si>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</si>
  <si>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</si>
  <si>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</si>
  <si>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</si>
  <si>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</si>
  <si>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</si>
  <si>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</si>
  <si>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</si>
  <si>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</si>
  <si>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</si>
  <si>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</si>
  <si>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</si>
  <si>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</si>
  <si>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</si>
  <si>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</si>
  <si>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</si>
  <si>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</si>
  <si>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</si>
  <si>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</si>
  <si>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</si>
  <si>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</si>
  <si>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</si>
  <si>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</si>
  <si>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</si>
  <si>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</si>
  <si>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</si>
  <si>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</si>
  <si>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</si>
  <si>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</si>
  <si>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</si>
  <si>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</si>
  <si>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</si>
  <si>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</si>
  <si>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</si>
  <si>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</si>
  <si>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</si>
  <si>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</si>
  <si>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</si>
  <si>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</si>
  <si>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</si>
  <si>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</si>
  <si>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</si>
  <si>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</si>
  <si>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</si>
  <si>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</si>
  <si>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</si>
  <si>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</si>
  <si>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</si>
  <si>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</si>
  <si>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</si>
  <si>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</si>
  <si>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</si>
  <si>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</si>
  <si>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</si>
  <si>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</si>
  <si>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</si>
  <si>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</si>
  <si>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</si>
  <si>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</si>
  <si>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</si>
  <si>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</si>
  <si>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</si>
  <si>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</si>
  <si>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</si>
  <si>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</si>
  <si>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</si>
  <si>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</si>
  <si>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</si>
  <si>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</si>
  <si>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</si>
  <si>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</si>
  <si>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</si>
  <si>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</si>
  <si>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</si>
  <si>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</si>
  <si>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</si>
  <si>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</si>
  <si>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</si>
  <si>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</si>
  <si>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</si>
  <si>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</si>
  <si>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</si>
  <si>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</si>
  <si>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</si>
  <si>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</si>
  <si>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</si>
  <si>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</si>
  <si>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</si>
  <si>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</si>
  <si>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</si>
  <si>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</si>
  <si>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</si>
  <si>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</si>
  <si>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</si>
  <si>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</si>
  <si>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</si>
  <si>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</si>
  <si>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</si>
  <si>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</si>
  <si>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</si>
  <si>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</si>
  <si>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</si>
  <si>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</si>
  <si>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</si>
  <si>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</si>
  <si>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</si>
  <si>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</si>
  <si>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</si>
  <si>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</si>
  <si>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</si>
  <si>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</si>
  <si>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</si>
  <si>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</si>
  <si>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</si>
  <si>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</si>
  <si>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</si>
  <si>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</si>
  <si>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</si>
  <si>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</si>
  <si>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</si>
  <si>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</si>
  <si>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</si>
  <si>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</si>
  <si>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</si>
  <si>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</si>
  <si>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</si>
  <si>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</si>
  <si>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</si>
  <si>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</si>
  <si>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</si>
  <si>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</si>
  <si>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</si>
  <si>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</si>
  <si>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</si>
  <si>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</si>
  <si>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</si>
  <si>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</si>
  <si>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</si>
  <si>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</si>
  <si>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</si>
  <si>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</si>
  <si>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</si>
  <si>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</si>
  <si>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</si>
  <si>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</si>
  <si>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</si>
  <si>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</si>
  <si>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</si>
  <si>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</si>
  <si>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</si>
  <si>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</si>
  <si>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</si>
  <si>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</si>
  <si>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</si>
  <si>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</si>
  <si>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</si>
  <si>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</si>
  <si>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</si>
  <si>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</si>
  <si>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</si>
  <si>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</si>
  <si>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</si>
  <si>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</si>
  <si>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</si>
  <si>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</si>
  <si>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</si>
  <si>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</si>
  <si>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</si>
  <si>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</si>
  <si>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</si>
  <si>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</si>
  <si>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</si>
  <si>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</si>
  <si>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</si>
  <si>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</si>
  <si>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</si>
  <si>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</si>
  <si>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</si>
  <si>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</si>
  <si>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</si>
  <si>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</si>
  <si>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</si>
  <si>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</si>
  <si>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</si>
  <si>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</si>
  <si>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</si>
  <si>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</si>
  <si>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</si>
  <si>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</si>
  <si>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</si>
  <si>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</si>
  <si>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</si>
  <si>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</si>
  <si>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</si>
  <si>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</si>
  <si>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</si>
  <si>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</si>
  <si>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</si>
  <si>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</si>
  <si>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</si>
  <si>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</si>
  <si>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</si>
  <si>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</si>
  <si>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</si>
  <si>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</si>
  <si>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</si>
  <si>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</si>
  <si>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</si>
  <si>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</si>
  <si>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</si>
  <si>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</si>
  <si>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</si>
  <si>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</si>
  <si>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</si>
  <si>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</si>
  <si>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</si>
  <si>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</si>
  <si>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</si>
  <si>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</si>
  <si>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</si>
  <si>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</si>
  <si>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</si>
  <si>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</si>
  <si>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</si>
  <si>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</si>
  <si>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</si>
  <si>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</si>
  <si>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</si>
  <si>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</si>
  <si>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</si>
  <si>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</si>
  <si>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</si>
  <si>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</si>
  <si>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</si>
  <si>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</si>
  <si>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</si>
  <si>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</si>
  <si>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</si>
  <si>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</si>
  <si>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</si>
  <si>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</si>
  <si>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</si>
  <si>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</si>
  <si>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</si>
  <si>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</si>
  <si>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</si>
  <si>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</si>
  <si>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</si>
  <si>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</si>
  <si>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</si>
  <si>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</si>
  <si>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</si>
  <si>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</si>
  <si>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</si>
  <si>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</si>
  <si>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</si>
  <si>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</si>
  <si>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</si>
  <si>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</si>
  <si>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</si>
  <si>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</si>
  <si>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</si>
  <si>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</si>
  <si>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</si>
  <si>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</si>
  <si>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</si>
  <si>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</si>
  <si>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</si>
  <si>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</si>
  <si>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</si>
  <si>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</si>
  <si>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</si>
  <si>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</si>
  <si>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</si>
  <si>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</si>
  <si>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</si>
  <si>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</si>
  <si>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</si>
  <si>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</si>
  <si>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</si>
  <si>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</si>
  <si>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</si>
  <si>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</si>
  <si>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</si>
  <si>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</si>
  <si>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</si>
  <si>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</si>
  <si>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</si>
  <si>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</si>
  <si>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</si>
  <si>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</si>
  <si>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</si>
  <si>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</si>
  <si>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</si>
  <si>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</si>
  <si>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</si>
  <si>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</si>
  <si>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</si>
  <si>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</si>
  <si>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</si>
  <si>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</si>
  <si>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</si>
  <si>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</si>
  <si>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</si>
  <si>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</si>
  <si>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</si>
  <si>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</si>
  <si>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</si>
  <si>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</si>
  <si>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</si>
  <si>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</si>
  <si>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</si>
  <si>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</si>
  <si>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</si>
  <si>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</si>
  <si>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</si>
  <si>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</si>
  <si>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</si>
  <si>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</si>
  <si>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</si>
  <si>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</si>
  <si>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</si>
  <si>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</si>
  <si>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</si>
  <si>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</si>
  <si>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</si>
  <si>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</si>
  <si>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</si>
  <si>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</si>
  <si>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</si>
  <si>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</si>
  <si>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</si>
  <si>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</si>
  <si>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</si>
  <si>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</si>
  <si>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</si>
  <si>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</si>
  <si>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</si>
  <si>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</si>
  <si>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</si>
  <si>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</si>
  <si>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</si>
  <si>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</si>
  <si>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</si>
  <si>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</si>
  <si>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</si>
  <si>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</si>
  <si>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</si>
  <si>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</si>
  <si>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</si>
  <si>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</si>
  <si>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</si>
  <si>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</si>
  <si>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</si>
  <si>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</si>
  <si>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</si>
  <si>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</si>
  <si>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</si>
  <si>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</si>
  <si>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</si>
  <si>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</si>
  <si>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</si>
  <si>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</si>
  <si>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</si>
  <si>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</si>
  <si>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</si>
  <si>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</si>
  <si>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</si>
  <si>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</si>
  <si>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</si>
  <si>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</si>
  <si>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</si>
  <si>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</si>
  <si>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</si>
  <si>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</si>
  <si>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</si>
  <si>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</si>
  <si>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</si>
  <si>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</si>
  <si>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</si>
  <si>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</si>
  <si>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</si>
  <si>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</si>
  <si>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</si>
  <si>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</si>
  <si>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</si>
  <si>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</si>
  <si>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</si>
  <si>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</si>
  <si>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</si>
  <si>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</si>
  <si>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</si>
  <si>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</si>
  <si>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</si>
  <si>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</si>
  <si>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</si>
  <si>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</si>
  <si>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</si>
  <si>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</si>
  <si>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</si>
  <si>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</si>
  <si>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</si>
  <si>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</si>
  <si>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</si>
  <si>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</si>
  <si>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</si>
  <si>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</si>
  <si>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</si>
  <si>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</si>
  <si>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</si>
  <si>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</si>
  <si>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</si>
  <si>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</si>
  <si>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</si>
  <si>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</si>
  <si>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</si>
  <si>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</si>
  <si>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</si>
  <si>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</si>
  <si>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</si>
  <si>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</si>
  <si>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</si>
  <si>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</si>
  <si>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</si>
  <si>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</si>
  <si>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</si>
  <si>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</si>
  <si>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</si>
  <si>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</si>
  <si>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</si>
  <si>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</si>
  <si>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</si>
  <si>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</si>
  <si>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</si>
  <si>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</si>
  <si>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</si>
  <si>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</si>
  <si>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</si>
  <si>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</si>
  <si>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</si>
  <si>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</si>
  <si>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</si>
  <si>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</si>
  <si>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</si>
  <si>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</si>
  <si>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</si>
  <si>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</si>
  <si>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</si>
  <si>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</si>
  <si>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</si>
  <si>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</si>
  <si>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</si>
  <si>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</si>
  <si>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</si>
  <si>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</si>
  <si>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</si>
  <si>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</si>
  <si>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</si>
  <si>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</si>
  <si>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</si>
  <si>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</si>
  <si>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</si>
  <si>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</si>
  <si>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</si>
  <si>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</si>
  <si>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</si>
  <si>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</si>
  <si>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</si>
  <si>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</si>
  <si>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</si>
  <si>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</si>
  <si>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</si>
  <si>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</si>
  <si>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</si>
  <si>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</si>
  <si>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</si>
  <si>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</si>
  <si>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</si>
  <si>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</si>
  <si>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</si>
  <si>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</si>
  <si>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</si>
  <si>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</si>
  <si>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</si>
  <si>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</si>
  <si>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</si>
  <si>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</si>
  <si>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</si>
  <si>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</si>
  <si>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</si>
  <si>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</si>
  <si>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</si>
  <si>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</si>
  <si>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</si>
  <si>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</si>
  <si>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</si>
  <si>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</si>
  <si>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</si>
  <si>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</si>
  <si>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</si>
  <si>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</si>
  <si>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</si>
  <si>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</si>
  <si>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</si>
  <si>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</si>
  <si>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</si>
  <si>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</si>
  <si>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</si>
  <si>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</si>
  <si>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</si>
  <si>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</si>
  <si>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</si>
  <si>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</si>
  <si>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</si>
  <si>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</si>
  <si>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</si>
  <si>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</si>
  <si>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</si>
  <si>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</si>
  <si>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</si>
  <si>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</si>
  <si>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</si>
  <si>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</si>
  <si>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</si>
  <si>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</si>
  <si>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</si>
  <si>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</si>
  <si>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</si>
  <si>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</si>
  <si>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</si>
  <si>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</si>
  <si>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</si>
  <si>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</si>
  <si>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</si>
  <si>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</si>
  <si>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</si>
  <si>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</si>
  <si>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</si>
  <si>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</si>
  <si>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</si>
  <si>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</si>
  <si>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</si>
  <si>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</si>
  <si>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</si>
  <si>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</si>
  <si>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</si>
  <si>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</si>
  <si>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</si>
  <si>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</si>
  <si>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</si>
  <si>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</si>
  <si>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</si>
  <si>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</si>
  <si>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</si>
  <si>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</si>
  <si>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</si>
  <si>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</si>
  <si>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</si>
  <si>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</si>
  <si>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</si>
  <si>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</si>
  <si>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</si>
  <si>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</si>
  <si>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</si>
  <si>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</si>
  <si>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</si>
  <si>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</si>
  <si>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</si>
  <si>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</si>
  <si>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</si>
  <si>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</si>
  <si>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</si>
  <si>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</si>
  <si>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</si>
  <si>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</si>
  <si>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</si>
  <si>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</si>
  <si>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</si>
  <si>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</si>
  <si>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</si>
  <si>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</si>
  <si>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</si>
  <si>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</si>
  <si>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</si>
  <si>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</si>
  <si>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</si>
  <si>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</si>
  <si>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</si>
  <si>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</si>
  <si>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</si>
  <si>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</si>
  <si>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</si>
  <si>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</si>
  <si>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</si>
  <si>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</si>
  <si>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</si>
  <si>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</si>
  <si>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</si>
  <si>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</si>
  <si>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</si>
  <si>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</si>
  <si>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</si>
  <si>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</si>
  <si>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</si>
  <si>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</si>
  <si>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</si>
  <si>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</si>
  <si>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</si>
  <si>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</si>
  <si>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</si>
  <si>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</si>
  <si>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</si>
  <si>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</si>
  <si>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</si>
  <si>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</si>
  <si>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</si>
  <si>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</si>
  <si>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</si>
  <si>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</si>
  <si>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</si>
  <si>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</si>
  <si>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</si>
  <si>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</si>
  <si>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</si>
  <si>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</si>
  <si>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</si>
  <si>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</si>
  <si>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</si>
  <si>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</si>
  <si>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</si>
  <si>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</si>
  <si>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</si>
  <si>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</si>
  <si>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</si>
  <si>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</si>
  <si>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</si>
  <si>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</si>
  <si>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</si>
  <si>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</si>
  <si>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</si>
  <si>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</si>
  <si>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</si>
  <si>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</si>
  <si>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</si>
  <si>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</si>
  <si>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</si>
  <si>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</si>
  <si>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</si>
  <si>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</si>
  <si>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</si>
  <si>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</si>
  <si>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</si>
  <si>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</si>
  <si>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</si>
  <si>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</si>
  <si>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</si>
  <si>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</si>
  <si>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</si>
  <si>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</si>
  <si>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</si>
  <si>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</si>
  <si>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</si>
  <si>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</si>
  <si>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</si>
  <si>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</si>
  <si>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</si>
  <si>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</si>
  <si>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</si>
  <si>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</si>
  <si>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</si>
  <si>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</si>
  <si>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</si>
  <si>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</si>
  <si>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</si>
  <si>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</si>
  <si>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</si>
  <si>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</si>
  <si>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</si>
  <si>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</si>
  <si>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</si>
  <si>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</si>
  <si>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</si>
  <si>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</si>
  <si>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</si>
  <si>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</si>
  <si>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</si>
  <si>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</si>
  <si>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</si>
  <si>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</si>
  <si>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</si>
  <si>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</si>
  <si>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</si>
  <si>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</si>
  <si>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</si>
  <si>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</si>
  <si>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</si>
  <si>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</si>
  <si>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</si>
  <si>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</si>
  <si>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</si>
  <si>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</si>
  <si>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</si>
  <si>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</si>
  <si>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</si>
  <si>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</si>
  <si>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</si>
  <si>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</si>
  <si>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</si>
  <si>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</si>
  <si>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</si>
  <si>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</si>
  <si>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</si>
  <si>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</si>
  <si>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</si>
  <si>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</si>
  <si>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</si>
  <si>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</si>
  <si>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</si>
  <si>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</si>
  <si>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</si>
  <si>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</si>
  <si>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</si>
  <si>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</si>
  <si>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</si>
  <si>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</si>
  <si>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</si>
  <si>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</si>
  <si>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</si>
  <si>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</si>
  <si>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</si>
  <si>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</si>
  <si>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</si>
  <si>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</si>
  <si>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</si>
  <si>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</si>
  <si>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</si>
  <si>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</si>
  <si>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</si>
  <si>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</si>
  <si>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</si>
  <si>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</si>
  <si>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</si>
  <si>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</si>
  <si>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</si>
  <si>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</si>
  <si>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</si>
  <si>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</si>
  <si>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</si>
  <si>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</si>
  <si>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</si>
  <si>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</si>
  <si>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</si>
  <si>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</si>
  <si>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</si>
  <si>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</si>
  <si>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</si>
  <si>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</si>
  <si>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</si>
  <si>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</si>
  <si>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</si>
  <si>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</si>
  <si>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</si>
  <si>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</si>
  <si>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</si>
  <si>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</si>
  <si>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</si>
  <si>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</si>
  <si>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</si>
  <si>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</si>
  <si>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</si>
  <si>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</si>
  <si>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</si>
  <si>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</si>
  <si>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</si>
  <si>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</si>
  <si>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</si>
  <si>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</si>
  <si>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</si>
  <si>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</si>
  <si>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</si>
  <si>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</si>
  <si>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</si>
  <si>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</si>
  <si>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</si>
  <si>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</si>
  <si>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</si>
  <si>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</si>
  <si>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</si>
  <si>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</si>
  <si>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</si>
  <si>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</si>
  <si>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</si>
  <si>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</si>
  <si>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</si>
  <si>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</si>
  <si>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</si>
  <si>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</si>
  <si>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</si>
  <si>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</si>
  <si>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</si>
  <si>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</si>
  <si>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</si>
  <si>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</si>
  <si>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</si>
  <si>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</si>
  <si>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</si>
  <si>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</si>
  <si>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</si>
  <si>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</si>
  <si>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</si>
  <si>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</si>
  <si>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</si>
  <si>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</si>
  <si>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</si>
  <si>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</si>
  <si>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</si>
  <si>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</si>
  <si>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</si>
  <si>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</si>
  <si>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</si>
  <si>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</si>
  <si>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</si>
  <si>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</si>
  <si>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</si>
  <si>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</si>
  <si>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</si>
  <si>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</si>
  <si>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</si>
  <si>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</si>
  <si>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</si>
  <si>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</si>
  <si>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</si>
  <si>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</si>
  <si>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</si>
  <si>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</si>
  <si>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</si>
  <si>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</si>
  <si>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</si>
  <si>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</si>
  <si>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</si>
  <si>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</si>
  <si>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</si>
  <si>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</si>
  <si>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</si>
  <si>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</si>
  <si>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</si>
  <si>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</si>
  <si>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</si>
  <si>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</si>
  <si>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</si>
  <si>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</si>
  <si>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</si>
  <si>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</si>
  <si>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</si>
  <si>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</si>
  <si>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</si>
  <si>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</si>
  <si>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</si>
  <si>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</si>
  <si>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</si>
  <si>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</si>
  <si>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</si>
  <si>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</si>
  <si>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</si>
  <si>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</si>
  <si>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</si>
  <si>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</si>
  <si>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</si>
  <si>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</si>
  <si>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</si>
  <si>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</si>
  <si>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</si>
  <si>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</si>
  <si>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</si>
  <si>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</si>
  <si>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</si>
  <si>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</si>
  <si>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</si>
  <si>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</si>
  <si>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</si>
  <si>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</si>
  <si>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</si>
  <si>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</si>
  <si>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</si>
  <si>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</si>
  <si>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</si>
  <si>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</si>
  <si>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</si>
  <si>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</si>
  <si>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</si>
  <si>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</si>
  <si>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</si>
  <si>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</si>
  <si>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</si>
  <si>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</si>
  <si>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</si>
  <si>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</si>
  <si>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</si>
  <si>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</si>
  <si>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</si>
  <si>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</si>
  <si>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</si>
  <si>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</si>
  <si>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</si>
  <si>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</si>
  <si>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</si>
  <si>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</si>
  <si>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</si>
  <si>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</si>
  <si>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</si>
  <si>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</si>
  <si>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</si>
  <si>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</si>
  <si>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</si>
  <si>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</si>
  <si>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</si>
  <si>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</si>
  <si>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</si>
  <si>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</si>
  <si>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</si>
  <si>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</si>
  <si>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</si>
  <si>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</si>
  <si>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</si>
  <si>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</si>
  <si>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</si>
  <si>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</si>
  <si>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</si>
  <si>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</si>
  <si>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</si>
  <si>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</si>
  <si>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</si>
  <si>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</si>
  <si>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</si>
  <si>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</si>
  <si>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</si>
  <si>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</si>
  <si>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</si>
  <si>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</si>
  <si>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</si>
  <si>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</si>
  <si>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</si>
  <si>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</si>
  <si>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</si>
  <si>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</si>
  <si>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</si>
  <si>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</si>
  <si>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</si>
  <si>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</si>
  <si>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</si>
  <si>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</si>
  <si>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</si>
  <si>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</si>
  <si>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</si>
  <si>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</si>
  <si>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</si>
  <si>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</si>
  <si>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</si>
  <si>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</si>
  <si>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</si>
  <si>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</si>
  <si>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</si>
  <si>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</si>
  <si>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</si>
  <si>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</si>
  <si>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</si>
  <si>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</si>
  <si>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</si>
  <si>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</si>
  <si>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</si>
  <si>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</si>
  <si>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</si>
  <si>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</si>
  <si>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</si>
  <si>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</si>
  <si>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</si>
  <si>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</si>
  <si>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</si>
  <si>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</si>
  <si>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</si>
  <si>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</si>
  <si>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</si>
  <si>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</si>
  <si>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</si>
  <si>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</si>
  <si>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</si>
  <si>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</si>
  <si>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</si>
  <si>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</si>
  <si>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</si>
  <si>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</si>
  <si>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</si>
  <si>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</si>
  <si>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</si>
  <si>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</si>
  <si>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</si>
  <si>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</si>
  <si>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</si>
  <si>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</si>
  <si>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</si>
  <si>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</si>
  <si>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</si>
  <si>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</si>
  <si>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</si>
  <si>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</si>
  <si>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</si>
  <si>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</si>
  <si>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</si>
  <si>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</si>
  <si>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</si>
  <si>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</si>
  <si>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</si>
  <si>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</si>
  <si>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</si>
  <si>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</si>
  <si>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</si>
  <si>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</si>
  <si>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</si>
  <si>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</si>
  <si>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</si>
  <si>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</si>
  <si>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</si>
  <si>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</si>
  <si>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</si>
  <si>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</si>
  <si>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</si>
  <si>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</si>
  <si>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</si>
  <si>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</si>
  <si>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</si>
  <si>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</si>
  <si>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</si>
  <si>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</si>
  <si>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</si>
  <si>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</si>
  <si>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</si>
  <si>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</si>
  <si>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</si>
  <si>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</si>
  <si>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</si>
  <si>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</si>
  <si>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</si>
  <si>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</si>
  <si>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</si>
  <si>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</si>
  <si>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</si>
  <si>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</si>
  <si>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</si>
  <si>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</si>
  <si>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</si>
  <si>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</si>
  <si>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</si>
  <si>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</si>
  <si>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</si>
  <si>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</si>
  <si>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</si>
  <si>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</si>
  <si>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</si>
  <si>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</si>
  <si>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</si>
  <si>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</si>
  <si>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</si>
  <si>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</si>
  <si>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</si>
  <si>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</si>
  <si>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</si>
  <si>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</si>
  <si>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</si>
  <si>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</si>
  <si>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</si>
  <si>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</si>
  <si>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</si>
  <si>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</si>
  <si>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</si>
  <si>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</si>
  <si>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</si>
  <si>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</si>
  <si>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</si>
  <si>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</si>
  <si>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</si>
  <si>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</si>
  <si>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</si>
  <si>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</si>
  <si>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</si>
  <si>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</si>
  <si>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</si>
  <si>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</si>
  <si>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</si>
  <si>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</si>
  <si>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</si>
  <si>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</si>
  <si>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</si>
  <si>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</si>
  <si>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</si>
  <si>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</si>
  <si>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</si>
  <si>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</si>
  <si>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</si>
  <si>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</si>
  <si>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</si>
  <si>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</si>
  <si>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</si>
  <si>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</si>
  <si>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</si>
  <si>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</si>
  <si>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</si>
  <si>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</si>
  <si>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</si>
  <si>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</si>
  <si>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</si>
  <si>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</si>
  <si>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</si>
  <si>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</si>
  <si>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</si>
  <si>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</si>
  <si>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</si>
  <si>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</si>
  <si>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</si>
  <si>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</si>
  <si>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</si>
  <si>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</si>
  <si>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</si>
  <si>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</si>
  <si>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</si>
  <si>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</si>
  <si>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</si>
  <si>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</si>
  <si>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</si>
  <si>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</si>
  <si>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</si>
  <si>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</si>
  <si>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</si>
  <si>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</si>
  <si>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</si>
  <si>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</si>
  <si>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</si>
  <si>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</si>
  <si>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</si>
  <si>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</si>
  <si>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</si>
  <si>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</si>
  <si>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</si>
  <si>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</si>
  <si>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</si>
  <si>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</si>
  <si>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</si>
  <si>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</si>
  <si>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</si>
  <si>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</si>
  <si>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</si>
  <si>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</si>
  <si>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</si>
  <si>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</si>
  <si>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</si>
  <si>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</si>
  <si>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</si>
  <si>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</si>
  <si>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</si>
  <si>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</si>
  <si>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</si>
  <si>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</si>
  <si>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</si>
  <si>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</si>
  <si>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</si>
  <si>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</si>
  <si>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</si>
  <si>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</si>
  <si>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</si>
  <si>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</si>
  <si>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</si>
  <si>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</si>
  <si>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</si>
  <si>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</si>
  <si>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</si>
  <si>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</si>
  <si>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</si>
  <si>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</si>
  <si>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</si>
  <si>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</si>
  <si>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</si>
  <si>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</si>
  <si>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</si>
  <si>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</si>
  <si>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</si>
  <si>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</si>
  <si>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</si>
  <si>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</si>
  <si>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</si>
  <si>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</si>
  <si>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</si>
  <si>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</si>
  <si>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</si>
  <si>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</si>
  <si>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</si>
  <si>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</si>
  <si>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</si>
  <si>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</si>
  <si>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</si>
  <si>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</si>
  <si>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</si>
  <si>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</si>
  <si>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</si>
  <si>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</si>
  <si>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</si>
  <si>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</si>
  <si>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</si>
  <si>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</si>
  <si>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</si>
  <si>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</si>
  <si>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 xml:space="preserve">8,12,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</si>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</sst>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43"/>
  <sheetViews>
    <sheetView showGridLines="0" topLeftCell="A284" zoomScale="120" zoomScaleNormal="120" zoomScaleSheetLayoutView="70" workbookViewId="0">
      <selection activeCell="K302" sqref="K302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8.140625" style="1" customWidth="1"/>
    <col min="4" max="4" width="6.7109375" style="1" bestFit="1" customWidth="1"/>
    <col min="5" max="5" width="6.425781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8.28515625" style="1" customWidth="1"/>
    <col min="11" max="11" width="5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8.42578125" style="1" customWidth="1"/>
    <col min="18" max="18" width="5.5703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0" t="s">
        <v>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14"/>
    </row>
    <row r="2" spans="1:21" s="46" customFormat="1" ht="12.75" x14ac:dyDescent="0.2">
      <c r="A2" s="93" t="s">
        <v>46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45"/>
    </row>
    <row r="3" spans="1:21" s="5" customFormat="1" ht="12" x14ac:dyDescent="0.2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14"/>
    </row>
    <row r="4" spans="1:21" s="5" customFormat="1" ht="12.75" customHeight="1" x14ac:dyDescent="0.2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92" t="s">
        <v>12</v>
      </c>
      <c r="B6" s="92"/>
      <c r="C6" s="92"/>
      <c r="D6" s="92"/>
      <c r="E6" s="92"/>
      <c r="F6" s="92"/>
      <c r="G6" s="3"/>
      <c r="H6" s="92" t="s">
        <v>14</v>
      </c>
      <c r="I6" s="92"/>
      <c r="J6" s="92"/>
      <c r="K6" s="92"/>
      <c r="L6" s="92"/>
      <c r="M6" s="92"/>
      <c r="N6" s="3"/>
      <c r="O6" s="92" t="s">
        <v>15</v>
      </c>
      <c r="P6" s="92"/>
      <c r="Q6" s="92"/>
      <c r="R6" s="92"/>
      <c r="S6" s="92"/>
      <c r="T6" s="92"/>
    </row>
    <row r="7" spans="1:21" ht="11.25" customHeight="1" x14ac:dyDescent="0.2">
      <c r="A7" s="8" t="s">
        <v>0</v>
      </c>
      <c r="B7" s="9"/>
      <c r="C7" s="94" t="s">
        <v>39</v>
      </c>
      <c r="D7" s="95" t="s">
        <v>40</v>
      </c>
      <c r="E7" s="95"/>
      <c r="F7" s="96"/>
      <c r="H7" s="8" t="s">
        <v>0</v>
      </c>
      <c r="I7" s="9"/>
      <c r="J7" s="94" t="s">
        <v>39</v>
      </c>
      <c r="K7" s="95" t="s">
        <v>40</v>
      </c>
      <c r="L7" s="95"/>
      <c r="M7" s="96"/>
      <c r="O7" s="8" t="s">
        <v>0</v>
      </c>
      <c r="P7" s="9"/>
      <c r="Q7" s="94" t="s">
        <v>39</v>
      </c>
      <c r="R7" s="95" t="s">
        <v>40</v>
      </c>
      <c r="S7" s="95"/>
      <c r="T7" s="96"/>
    </row>
    <row r="8" spans="1:21" ht="9" customHeight="1" x14ac:dyDescent="0.2">
      <c r="A8" s="10" t="s">
        <v>1</v>
      </c>
      <c r="B8" s="11"/>
      <c r="C8" s="94"/>
      <c r="D8" s="88" t="s">
        <v>41</v>
      </c>
      <c r="E8" s="88" t="s">
        <v>42</v>
      </c>
      <c r="F8" s="89"/>
      <c r="H8" s="10" t="s">
        <v>1</v>
      </c>
      <c r="I8" s="11"/>
      <c r="J8" s="94"/>
      <c r="K8" s="88" t="s">
        <v>41</v>
      </c>
      <c r="L8" s="88" t="s">
        <v>42</v>
      </c>
      <c r="M8" s="89"/>
      <c r="O8" s="10" t="s">
        <v>1</v>
      </c>
      <c r="P8" s="11"/>
      <c r="Q8" s="94"/>
      <c r="R8" s="88" t="s">
        <v>41</v>
      </c>
      <c r="S8" s="88" t="s">
        <v>42</v>
      </c>
      <c r="T8" s="89"/>
    </row>
    <row r="9" spans="1:21" ht="9" customHeight="1" x14ac:dyDescent="0.2">
      <c r="A9" s="12" t="s">
        <v>2</v>
      </c>
      <c r="B9" s="13"/>
      <c r="C9" s="94"/>
      <c r="D9" s="88"/>
      <c r="E9" s="18" t="s">
        <v>43</v>
      </c>
      <c r="F9" s="19" t="s">
        <v>44</v>
      </c>
      <c r="H9" s="12" t="s">
        <v>2</v>
      </c>
      <c r="I9" s="13"/>
      <c r="J9" s="94"/>
      <c r="K9" s="88"/>
      <c r="L9" s="18" t="s">
        <v>43</v>
      </c>
      <c r="M9" s="19" t="s">
        <v>44</v>
      </c>
      <c r="O9" s="12" t="s">
        <v>2</v>
      </c>
      <c r="P9" s="13"/>
      <c r="Q9" s="94"/>
      <c r="R9" s="88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15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15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15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15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15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15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15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25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25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25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25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25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25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25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25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25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25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2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2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25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25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25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25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25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1.25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25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1.25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25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25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2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2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25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25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25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25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25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25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25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25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25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25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25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25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25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25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25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25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25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25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25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25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25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25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25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25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25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25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25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25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25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25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25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25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25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25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25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25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25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25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25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25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25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25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25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25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25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25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25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25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25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25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25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25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25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25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25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25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25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25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25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25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25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25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25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25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25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25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25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25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25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25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25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25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25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25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25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25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25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25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25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25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25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25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25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25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49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25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25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7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1.25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9" si="97">((Q145/Q$137)-1)*100</f>
        <v>1.3301135476387005</v>
      </c>
      <c r="T145" s="36">
        <f>((Q145/Q133)-1)*100</f>
        <v>3.7907652935901037</v>
      </c>
    </row>
    <row r="146" spans="1:20" s="80" customFormat="1" ht="11.25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1820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70">
        <f t="shared" si="97"/>
        <v>1.4756731434180326</v>
      </c>
      <c r="T146" s="36" t="s">
        <v>1821</v>
      </c>
    </row>
    <row r="147" spans="1:20" s="80" customFormat="1" ht="11.25" hidden="1" x14ac:dyDescent="0.2">
      <c r="A147" s="75"/>
      <c r="B147" s="27" t="s">
        <v>8</v>
      </c>
      <c r="C147" s="63"/>
      <c r="D147" s="36">
        <f>((C147/C146)-1)*100</f>
        <v>-100</v>
      </c>
      <c r="E147" s="36">
        <f t="shared" ref="E147" si="98">((C147/C$137)-1)*100</f>
        <v>-100</v>
      </c>
      <c r="F147" s="36">
        <f>((C147/C135)-1)*100</f>
        <v>-100</v>
      </c>
      <c r="G147" s="36"/>
      <c r="H147" s="75"/>
      <c r="I147" s="27" t="s">
        <v>8</v>
      </c>
      <c r="J147" s="63"/>
      <c r="K147" s="36">
        <f t="shared" si="84"/>
        <v>-100</v>
      </c>
      <c r="L147" s="36">
        <f t="shared" si="96"/>
        <v>-100</v>
      </c>
      <c r="M147" s="36">
        <f t="shared" si="94"/>
        <v>-100</v>
      </c>
      <c r="N147" s="36"/>
      <c r="O147" s="75"/>
      <c r="P147" s="27" t="s">
        <v>8</v>
      </c>
      <c r="Q147" s="63"/>
      <c r="R147" s="36">
        <f>((Q147/Q146)-1)*100</f>
        <v>-100</v>
      </c>
      <c r="S147" s="36">
        <f t="shared" si="97"/>
        <v>-100</v>
      </c>
      <c r="T147" s="36">
        <f>((Q147/Q135)-1)*100</f>
        <v>-100</v>
      </c>
    </row>
    <row r="148" spans="1:20" s="80" customFormat="1" ht="11.25" hidden="1" x14ac:dyDescent="0.2">
      <c r="A148" s="75"/>
      <c r="B148" s="27" t="s">
        <v>9</v>
      </c>
      <c r="C148" s="63"/>
      <c r="D148" s="36" t="e">
        <f>((C148/C147)-1)*100</f>
        <v>#DIV/0!</v>
      </c>
      <c r="E148" s="36">
        <f>((C148/C$137)-1)*100</f>
        <v>-100</v>
      </c>
      <c r="F148" s="36">
        <f>((C148/C136)-1)*100</f>
        <v>-100</v>
      </c>
      <c r="G148" s="36"/>
      <c r="H148" s="75"/>
      <c r="I148" s="27" t="s">
        <v>9</v>
      </c>
      <c r="J148" s="63"/>
      <c r="K148" s="36" t="e">
        <f>((J148/J147)-1)*100</f>
        <v>#DIV/0!</v>
      </c>
      <c r="L148" s="36">
        <f t="shared" ref="L148" si="99">((J148/J$137)-1)*100</f>
        <v>-100</v>
      </c>
      <c r="M148" s="36">
        <f t="shared" si="94"/>
        <v>-100</v>
      </c>
      <c r="N148" s="36"/>
      <c r="O148" s="75"/>
      <c r="P148" s="27" t="s">
        <v>9</v>
      </c>
      <c r="Q148" s="63"/>
      <c r="R148" s="36" t="e">
        <f>((Q148/Q147)-1)*100</f>
        <v>#DIV/0!</v>
      </c>
      <c r="S148" s="36">
        <f t="shared" si="97"/>
        <v>-100</v>
      </c>
      <c r="T148" s="36">
        <f>((Q148/Q136)-1)*100</f>
        <v>-100</v>
      </c>
    </row>
    <row r="149" spans="1:20" s="80" customFormat="1" ht="11.25" hidden="1" x14ac:dyDescent="0.2">
      <c r="A149" s="75"/>
      <c r="B149" s="27" t="s">
        <v>10</v>
      </c>
      <c r="C149" s="63"/>
      <c r="D149" s="36" t="e">
        <f>((C149/C148)-1)*100</f>
        <v>#DIV/0!</v>
      </c>
      <c r="E149" s="36">
        <f>((C149/C$137)-1)*100</f>
        <v>-100</v>
      </c>
      <c r="F149" s="36">
        <f>((C149/C137)-1)*100</f>
        <v>-100</v>
      </c>
      <c r="G149" s="36"/>
      <c r="H149" s="75"/>
      <c r="I149" s="27" t="s">
        <v>10</v>
      </c>
      <c r="J149" s="63"/>
      <c r="K149" s="36" t="e">
        <f>((J149/J148)-1)*100</f>
        <v>#DIV/0!</v>
      </c>
      <c r="L149" s="36">
        <f>((J149/J$137)-1)*100</f>
        <v>-100</v>
      </c>
      <c r="M149" s="36">
        <f t="shared" si="94"/>
        <v>-100</v>
      </c>
      <c r="N149" s="36"/>
      <c r="O149" s="75"/>
      <c r="P149" s="27" t="s">
        <v>10</v>
      </c>
      <c r="Q149" s="63"/>
      <c r="R149" s="36" t="e">
        <f>((Q149/Q148)-1)*100</f>
        <v>#DIV/0!</v>
      </c>
      <c r="S149" s="70">
        <f t="shared" si="97"/>
        <v>-100</v>
      </c>
      <c r="T149" s="36">
        <f>((Q149/Q137)-1)*100</f>
        <v>-100</v>
      </c>
    </row>
    <row r="150" spans="1:20" s="49" customFormat="1" ht="11.25" customHeight="1" x14ac:dyDescent="0.15">
      <c r="A150" s="54"/>
      <c r="B150" s="23"/>
      <c r="C150" s="47"/>
      <c r="D150" s="35"/>
      <c r="E150" s="35"/>
      <c r="F150" s="35"/>
      <c r="G150" s="34"/>
      <c r="H150" s="54"/>
      <c r="I150" s="23"/>
      <c r="J150" s="47"/>
      <c r="K150" s="35"/>
      <c r="L150" s="35"/>
      <c r="M150" s="35"/>
      <c r="N150" s="34"/>
      <c r="O150" s="56" t="s">
        <v>52</v>
      </c>
      <c r="P150" s="23"/>
      <c r="Q150" s="47"/>
      <c r="R150" s="35"/>
      <c r="S150" s="34"/>
      <c r="T150" s="35"/>
    </row>
    <row r="151" spans="1:20" s="49" customFormat="1" ht="11.25" customHeight="1" x14ac:dyDescent="0.15">
      <c r="A151" s="55"/>
      <c r="B151" s="27"/>
      <c r="C151" s="28"/>
      <c r="D151" s="29"/>
      <c r="E151" s="29"/>
      <c r="F151" s="29"/>
      <c r="G151" s="27"/>
      <c r="H151" s="26"/>
      <c r="I151" s="27"/>
      <c r="J151" s="28"/>
      <c r="K151" s="29"/>
      <c r="L151" s="29"/>
      <c r="M151" s="29"/>
      <c r="N151" s="27"/>
      <c r="O151" s="26"/>
      <c r="P151" s="27"/>
      <c r="Q151" s="28"/>
      <c r="R151" s="29"/>
      <c r="S151" s="29"/>
      <c r="T151" s="29"/>
    </row>
    <row r="152" spans="1:20" s="7" customFormat="1" ht="11.25" customHeight="1" x14ac:dyDescent="0.2">
      <c r="A152" s="92" t="s">
        <v>16</v>
      </c>
      <c r="B152" s="92"/>
      <c r="C152" s="92"/>
      <c r="D152" s="92"/>
      <c r="E152" s="92"/>
      <c r="F152" s="92"/>
      <c r="G152" s="3"/>
      <c r="H152" s="92" t="s">
        <v>17</v>
      </c>
      <c r="I152" s="92"/>
      <c r="J152" s="92"/>
      <c r="K152" s="92"/>
      <c r="L152" s="92"/>
      <c r="M152" s="92"/>
      <c r="N152" s="3"/>
      <c r="O152" s="92" t="s">
        <v>18</v>
      </c>
      <c r="P152" s="92"/>
      <c r="Q152" s="92"/>
      <c r="R152" s="92"/>
      <c r="S152" s="92"/>
      <c r="T152" s="92"/>
    </row>
    <row r="153" spans="1:20" ht="11.25" x14ac:dyDescent="0.2">
      <c r="A153" s="8" t="s">
        <v>0</v>
      </c>
      <c r="B153" s="9"/>
      <c r="C153" s="94" t="s">
        <v>39</v>
      </c>
      <c r="D153" s="95" t="s">
        <v>40</v>
      </c>
      <c r="E153" s="95"/>
      <c r="F153" s="96"/>
      <c r="H153" s="8" t="s">
        <v>0</v>
      </c>
      <c r="I153" s="9"/>
      <c r="J153" s="94" t="s">
        <v>39</v>
      </c>
      <c r="K153" s="95" t="s">
        <v>40</v>
      </c>
      <c r="L153" s="95"/>
      <c r="M153" s="96"/>
      <c r="O153" s="8" t="s">
        <v>0</v>
      </c>
      <c r="P153" s="9"/>
      <c r="Q153" s="94" t="s">
        <v>39</v>
      </c>
      <c r="R153" s="95" t="s">
        <v>40</v>
      </c>
      <c r="S153" s="95"/>
      <c r="T153" s="96"/>
    </row>
    <row r="154" spans="1:20" ht="9" x14ac:dyDescent="0.2">
      <c r="A154" s="10" t="s">
        <v>1</v>
      </c>
      <c r="B154" s="11"/>
      <c r="C154" s="94"/>
      <c r="D154" s="88" t="s">
        <v>41</v>
      </c>
      <c r="E154" s="88" t="s">
        <v>42</v>
      </c>
      <c r="F154" s="89"/>
      <c r="H154" s="10" t="s">
        <v>1</v>
      </c>
      <c r="I154" s="11"/>
      <c r="J154" s="94"/>
      <c r="K154" s="88" t="s">
        <v>41</v>
      </c>
      <c r="L154" s="88" t="s">
        <v>42</v>
      </c>
      <c r="M154" s="89"/>
      <c r="O154" s="10" t="s">
        <v>1</v>
      </c>
      <c r="P154" s="11"/>
      <c r="Q154" s="94"/>
      <c r="R154" s="88" t="s">
        <v>41</v>
      </c>
      <c r="S154" s="88" t="s">
        <v>42</v>
      </c>
      <c r="T154" s="89"/>
    </row>
    <row r="155" spans="1:20" ht="9" x14ac:dyDescent="0.2">
      <c r="A155" s="12" t="s">
        <v>2</v>
      </c>
      <c r="B155" s="13"/>
      <c r="C155" s="94"/>
      <c r="D155" s="88"/>
      <c r="E155" s="18" t="s">
        <v>43</v>
      </c>
      <c r="F155" s="19" t="s">
        <v>44</v>
      </c>
      <c r="H155" s="12" t="s">
        <v>2</v>
      </c>
      <c r="I155" s="13"/>
      <c r="J155" s="94"/>
      <c r="K155" s="88"/>
      <c r="L155" s="18" t="s">
        <v>43</v>
      </c>
      <c r="M155" s="19" t="s">
        <v>44</v>
      </c>
      <c r="O155" s="12" t="s">
        <v>2</v>
      </c>
      <c r="P155" s="13"/>
      <c r="Q155" s="94"/>
      <c r="R155" s="88"/>
      <c r="S155" s="18" t="s">
        <v>43</v>
      </c>
      <c r="T155" s="19" t="s">
        <v>44</v>
      </c>
    </row>
    <row r="156" spans="1:20" ht="9" x14ac:dyDescent="0.15">
      <c r="A156" s="22">
        <v>2013</v>
      </c>
      <c r="B156" s="27" t="s">
        <v>3</v>
      </c>
      <c r="C156" s="48">
        <v>892.68</v>
      </c>
      <c r="D156" s="35">
        <v>-5.63</v>
      </c>
      <c r="E156" s="35">
        <v>-5.0999999999999996</v>
      </c>
      <c r="F156" s="35">
        <v>-0.51</v>
      </c>
      <c r="G156" s="34"/>
      <c r="H156" s="22">
        <f>A156</f>
        <v>2013</v>
      </c>
      <c r="I156" s="27" t="s">
        <v>3</v>
      </c>
      <c r="J156" s="48">
        <v>802.56</v>
      </c>
      <c r="K156" s="35">
        <v>-5.91</v>
      </c>
      <c r="L156" s="35">
        <v>-5.49</v>
      </c>
      <c r="M156" s="35">
        <v>-0.46</v>
      </c>
      <c r="N156" s="34"/>
      <c r="O156" s="22">
        <f>A156</f>
        <v>2013</v>
      </c>
      <c r="P156" s="27" t="s">
        <v>3</v>
      </c>
      <c r="Q156" s="48">
        <v>805.24</v>
      </c>
      <c r="R156" s="35">
        <v>-5.51</v>
      </c>
      <c r="S156" s="35">
        <v>-2.02</v>
      </c>
      <c r="T156" s="35">
        <v>1.33</v>
      </c>
    </row>
    <row r="157" spans="1:20" s="7" customFormat="1" ht="11.25" customHeight="1" x14ac:dyDescent="0.15">
      <c r="A157" s="31"/>
      <c r="B157" s="27" t="s">
        <v>4</v>
      </c>
      <c r="C157" s="48">
        <v>950.79</v>
      </c>
      <c r="D157" s="34">
        <f t="shared" ref="D157:D163" si="100">((C157/C156)-1)*100</f>
        <v>6.5096115069229743</v>
      </c>
      <c r="E157" s="34">
        <v>1.07</v>
      </c>
      <c r="F157" s="34">
        <v>5.16</v>
      </c>
      <c r="G157" s="34"/>
      <c r="H157" s="31"/>
      <c r="I157" s="27" t="s">
        <v>4</v>
      </c>
      <c r="J157" s="48">
        <v>850.74</v>
      </c>
      <c r="K157" s="34">
        <f t="shared" ref="K157:K163" si="101">((J157/J156)-1)*100</f>
        <v>6.0032894736842257</v>
      </c>
      <c r="L157" s="34">
        <v>0.18</v>
      </c>
      <c r="M157" s="34">
        <v>5.24</v>
      </c>
      <c r="N157" s="34"/>
      <c r="O157" s="31"/>
      <c r="P157" s="27" t="s">
        <v>4</v>
      </c>
      <c r="Q157" s="48">
        <v>853.12</v>
      </c>
      <c r="R157" s="34">
        <f t="shared" ref="R157:R171" si="102">((Q157/Q156)-1)*100</f>
        <v>5.9460533505538704</v>
      </c>
      <c r="S157" s="34">
        <v>3.8</v>
      </c>
      <c r="T157" s="34">
        <v>7.32</v>
      </c>
    </row>
    <row r="158" spans="1:20" s="7" customFormat="1" ht="11.25" customHeight="1" x14ac:dyDescent="0.15">
      <c r="A158" s="31"/>
      <c r="B158" s="27" t="s">
        <v>5</v>
      </c>
      <c r="C158" s="48">
        <v>893.95</v>
      </c>
      <c r="D158" s="34">
        <f t="shared" si="100"/>
        <v>-5.9781865606495561</v>
      </c>
      <c r="E158" s="34">
        <v>-4.97</v>
      </c>
      <c r="F158" s="34">
        <v>-1.46</v>
      </c>
      <c r="G158" s="34"/>
      <c r="H158" s="31"/>
      <c r="I158" s="27" t="s">
        <v>5</v>
      </c>
      <c r="J158" s="48">
        <v>799.17</v>
      </c>
      <c r="K158" s="34">
        <f t="shared" si="101"/>
        <v>-6.0617815078637509</v>
      </c>
      <c r="L158" s="34">
        <v>-5.89</v>
      </c>
      <c r="M158" s="34">
        <v>-1.31</v>
      </c>
      <c r="N158" s="34"/>
      <c r="O158" s="31"/>
      <c r="P158" s="27" t="s">
        <v>5</v>
      </c>
      <c r="Q158" s="48">
        <v>801.99</v>
      </c>
      <c r="R158" s="34">
        <f t="shared" si="102"/>
        <v>-5.9932951987996974</v>
      </c>
      <c r="S158" s="34">
        <v>-2.42</v>
      </c>
      <c r="T158" s="34">
        <v>0.7</v>
      </c>
    </row>
    <row r="159" spans="1:20" s="7" customFormat="1" ht="11.25" customHeight="1" x14ac:dyDescent="0.15">
      <c r="A159" s="31"/>
      <c r="B159" s="27" t="s">
        <v>6</v>
      </c>
      <c r="C159" s="48">
        <v>894.15</v>
      </c>
      <c r="D159" s="34">
        <f t="shared" si="100"/>
        <v>2.237261591810924E-2</v>
      </c>
      <c r="E159" s="34">
        <v>-4.95</v>
      </c>
      <c r="F159" s="34">
        <v>-1.82</v>
      </c>
      <c r="G159" s="34"/>
      <c r="H159" s="31"/>
      <c r="I159" s="27" t="s">
        <v>6</v>
      </c>
      <c r="J159" s="48">
        <v>800.2</v>
      </c>
      <c r="K159" s="34">
        <f t="shared" si="101"/>
        <v>0.12888371685624289</v>
      </c>
      <c r="L159" s="34">
        <v>-5.77</v>
      </c>
      <c r="M159" s="34">
        <v>-1.67</v>
      </c>
      <c r="N159" s="34"/>
      <c r="O159" s="31"/>
      <c r="P159" s="27" t="s">
        <v>6</v>
      </c>
      <c r="Q159" s="48">
        <v>805.94</v>
      </c>
      <c r="R159" s="34">
        <f t="shared" si="102"/>
        <v>0.49252484444943789</v>
      </c>
      <c r="S159" s="34">
        <v>-1.94</v>
      </c>
      <c r="T159" s="34">
        <v>-0.49</v>
      </c>
    </row>
    <row r="160" spans="1:20" s="7" customFormat="1" ht="11.25" customHeight="1" x14ac:dyDescent="0.15">
      <c r="A160" s="31"/>
      <c r="B160" s="27" t="s">
        <v>7</v>
      </c>
      <c r="C160" s="48">
        <v>897.75</v>
      </c>
      <c r="D160" s="34">
        <f t="shared" si="100"/>
        <v>0.40261701056869548</v>
      </c>
      <c r="E160" s="34">
        <v>-4.5599999999999996</v>
      </c>
      <c r="F160" s="34">
        <v>-1.44</v>
      </c>
      <c r="G160" s="34"/>
      <c r="H160" s="31"/>
      <c r="I160" s="27" t="s">
        <v>7</v>
      </c>
      <c r="J160" s="48">
        <v>832.54</v>
      </c>
      <c r="K160" s="34">
        <f t="shared" si="101"/>
        <v>4.0414896275930978</v>
      </c>
      <c r="L160" s="34">
        <v>-1.96</v>
      </c>
      <c r="M160" s="34">
        <v>2.39</v>
      </c>
      <c r="N160" s="34"/>
      <c r="O160" s="31"/>
      <c r="P160" s="27" t="s">
        <v>7</v>
      </c>
      <c r="Q160" s="48">
        <v>807.85</v>
      </c>
      <c r="R160" s="34">
        <f t="shared" si="102"/>
        <v>0.23699034667592489</v>
      </c>
      <c r="S160" s="34">
        <v>-1.71</v>
      </c>
      <c r="T160" s="34">
        <v>-0.77</v>
      </c>
    </row>
    <row r="161" spans="1:20" s="7" customFormat="1" ht="11.25" customHeight="1" x14ac:dyDescent="0.15">
      <c r="A161" s="31"/>
      <c r="B161" s="27" t="s">
        <v>8</v>
      </c>
      <c r="C161" s="48">
        <v>926.89</v>
      </c>
      <c r="D161" s="34">
        <f t="shared" si="100"/>
        <v>3.2458925090504076</v>
      </c>
      <c r="E161" s="34">
        <v>-1.47</v>
      </c>
      <c r="F161" s="34">
        <v>1.82</v>
      </c>
      <c r="G161" s="34"/>
      <c r="H161" s="31"/>
      <c r="I161" s="27" t="s">
        <v>8</v>
      </c>
      <c r="J161" s="48">
        <v>839.83</v>
      </c>
      <c r="K161" s="34">
        <f t="shared" si="101"/>
        <v>0.87563360319025119</v>
      </c>
      <c r="L161" s="34">
        <v>-1.1100000000000001</v>
      </c>
      <c r="M161" s="34">
        <v>-0.84</v>
      </c>
      <c r="N161" s="34"/>
      <c r="O161" s="31"/>
      <c r="P161" s="27" t="s">
        <v>8</v>
      </c>
      <c r="Q161" s="48">
        <v>815.65</v>
      </c>
      <c r="R161" s="34">
        <f t="shared" si="102"/>
        <v>0.96552577830042452</v>
      </c>
      <c r="S161" s="34">
        <v>-0.76</v>
      </c>
      <c r="T161" s="34">
        <v>-0.33</v>
      </c>
    </row>
    <row r="162" spans="1:20" s="7" customFormat="1" ht="11.25" customHeight="1" x14ac:dyDescent="0.15">
      <c r="A162" s="31"/>
      <c r="B162" s="27" t="s">
        <v>9</v>
      </c>
      <c r="C162" s="48">
        <v>927.66</v>
      </c>
      <c r="D162" s="34">
        <f t="shared" si="100"/>
        <v>8.3073503867781007E-2</v>
      </c>
      <c r="E162" s="34">
        <v>-1.39</v>
      </c>
      <c r="F162" s="34">
        <v>-1.44</v>
      </c>
      <c r="G162" s="34"/>
      <c r="H162" s="31"/>
      <c r="I162" s="27" t="s">
        <v>9</v>
      </c>
      <c r="J162" s="48">
        <v>842.57</v>
      </c>
      <c r="K162" s="34">
        <f t="shared" si="101"/>
        <v>0.3262565042925436</v>
      </c>
      <c r="L162" s="34">
        <v>-0.78</v>
      </c>
      <c r="M162" s="34">
        <v>-0.42</v>
      </c>
      <c r="N162" s="34"/>
      <c r="O162" s="31"/>
      <c r="P162" s="27" t="s">
        <v>9</v>
      </c>
      <c r="Q162" s="48">
        <v>825.96</v>
      </c>
      <c r="R162" s="34">
        <f t="shared" si="102"/>
        <v>1.2640225586955323</v>
      </c>
      <c r="S162" s="34">
        <v>0.5</v>
      </c>
      <c r="T162" s="34">
        <v>0.64</v>
      </c>
    </row>
    <row r="163" spans="1:20" s="7" customFormat="1" ht="11.25" customHeight="1" x14ac:dyDescent="0.15">
      <c r="A163" s="31"/>
      <c r="B163" s="27" t="s">
        <v>10</v>
      </c>
      <c r="C163" s="48">
        <v>930.11</v>
      </c>
      <c r="D163" s="34">
        <f t="shared" si="100"/>
        <v>0.26410538343790702</v>
      </c>
      <c r="E163" s="34">
        <v>-1.1200000000000001</v>
      </c>
      <c r="F163" s="34">
        <v>-1.1200000000000001</v>
      </c>
      <c r="G163" s="34"/>
      <c r="H163" s="31"/>
      <c r="I163" s="27" t="s">
        <v>10</v>
      </c>
      <c r="J163" s="48">
        <v>846.4</v>
      </c>
      <c r="K163" s="34">
        <f t="shared" si="101"/>
        <v>0.45456163879558087</v>
      </c>
      <c r="L163" s="34">
        <v>-0.33</v>
      </c>
      <c r="M163" s="34">
        <v>-0.33</v>
      </c>
      <c r="N163" s="34"/>
      <c r="O163" s="31"/>
      <c r="P163" s="27" t="s">
        <v>10</v>
      </c>
      <c r="Q163" s="48">
        <v>830.83</v>
      </c>
      <c r="R163" s="34">
        <f t="shared" si="102"/>
        <v>0.58961693060197717</v>
      </c>
      <c r="S163" s="34">
        <v>1.0900000000000001</v>
      </c>
      <c r="T163" s="34">
        <v>1.0900000000000001</v>
      </c>
    </row>
    <row r="164" spans="1:20" s="7" customFormat="1" ht="11.25" customHeight="1" x14ac:dyDescent="0.2">
      <c r="A164" s="22">
        <v>2014</v>
      </c>
      <c r="B164" s="23" t="s">
        <v>57</v>
      </c>
      <c r="C164" s="66">
        <v>936.38</v>
      </c>
      <c r="D164" s="67">
        <f>((C164/C163)-1)*100</f>
        <v>0.67411381449504759</v>
      </c>
      <c r="E164" s="67">
        <f t="shared" ref="E164:E169" si="103">((C164/C$163)-1)*100</f>
        <v>0.67411381449504759</v>
      </c>
      <c r="F164" s="67">
        <v>-0.55000000000000004</v>
      </c>
      <c r="G164" s="36"/>
      <c r="H164" s="22">
        <f>A164</f>
        <v>2014</v>
      </c>
      <c r="I164" s="23" t="s">
        <v>57</v>
      </c>
      <c r="J164" s="66">
        <v>850.73</v>
      </c>
      <c r="K164" s="67">
        <f>((J164/J163)-1)*100</f>
        <v>0.51157844990548096</v>
      </c>
      <c r="L164" s="67">
        <f t="shared" ref="L164:L169" si="104">((J164/J$163)-1)*100</f>
        <v>0.51157844990548096</v>
      </c>
      <c r="M164" s="67">
        <v>-0.19</v>
      </c>
      <c r="N164" s="36"/>
      <c r="O164" s="22">
        <f>A164</f>
        <v>2014</v>
      </c>
      <c r="P164" s="23" t="s">
        <v>57</v>
      </c>
      <c r="Q164" s="66">
        <v>859.42</v>
      </c>
      <c r="R164" s="67">
        <f t="shared" si="102"/>
        <v>3.4411371760769249</v>
      </c>
      <c r="S164" s="67">
        <f t="shared" ref="S164:S169" si="105">((Q164/Q$163)-1)*100</f>
        <v>3.4411371760769249</v>
      </c>
      <c r="T164" s="67">
        <v>0.9</v>
      </c>
    </row>
    <row r="165" spans="1:20" ht="11.25" x14ac:dyDescent="0.2">
      <c r="A165" s="31"/>
      <c r="B165" s="27" t="s">
        <v>58</v>
      </c>
      <c r="C165" s="63">
        <v>941.68</v>
      </c>
      <c r="D165" s="36">
        <f>((C165/C164)-1)*100</f>
        <v>0.56600952604710653</v>
      </c>
      <c r="E165" s="36">
        <f t="shared" si="103"/>
        <v>1.2439388889486036</v>
      </c>
      <c r="F165" s="36">
        <v>-0.19</v>
      </c>
      <c r="G165" s="36"/>
      <c r="H165" s="31"/>
      <c r="I165" s="27" t="s">
        <v>58</v>
      </c>
      <c r="J165" s="63">
        <v>859.45</v>
      </c>
      <c r="K165" s="36">
        <f>((J165/J164)-1)*100</f>
        <v>1.0250020570568896</v>
      </c>
      <c r="L165" s="36">
        <f t="shared" si="104"/>
        <v>1.5418241965973634</v>
      </c>
      <c r="M165" s="36">
        <v>0.73</v>
      </c>
      <c r="N165" s="36"/>
      <c r="O165" s="31"/>
      <c r="P165" s="27" t="s">
        <v>58</v>
      </c>
      <c r="Q165" s="63">
        <v>860.78</v>
      </c>
      <c r="R165" s="36">
        <f t="shared" si="102"/>
        <v>0.15824625910498824</v>
      </c>
      <c r="S165" s="36">
        <f t="shared" si="105"/>
        <v>3.604828906033708</v>
      </c>
      <c r="T165" s="36">
        <v>0.9</v>
      </c>
    </row>
    <row r="166" spans="1:20" ht="11.25" x14ac:dyDescent="0.2">
      <c r="A166" s="31"/>
      <c r="B166" s="27" t="s">
        <v>59</v>
      </c>
      <c r="C166" s="63">
        <v>941.57</v>
      </c>
      <c r="D166" s="36">
        <f>((C166/C165)-1)*100</f>
        <v>-1.1681250530959364E-2</v>
      </c>
      <c r="E166" s="36">
        <f t="shared" si="103"/>
        <v>1.232112330799584</v>
      </c>
      <c r="F166" s="36">
        <v>-0.46</v>
      </c>
      <c r="G166" s="36"/>
      <c r="H166" s="31"/>
      <c r="I166" s="27" t="s">
        <v>59</v>
      </c>
      <c r="J166" s="63">
        <v>864.12</v>
      </c>
      <c r="K166" s="36">
        <f>((J166/J165)-1)*100</f>
        <v>0.54337076037000998</v>
      </c>
      <c r="L166" s="36">
        <f t="shared" si="104"/>
        <v>2.093572778827979</v>
      </c>
      <c r="M166" s="36">
        <v>1.1100000000000001</v>
      </c>
      <c r="N166" s="36"/>
      <c r="O166" s="31"/>
      <c r="P166" s="27" t="s">
        <v>59</v>
      </c>
      <c r="Q166" s="63">
        <v>884.67</v>
      </c>
      <c r="R166" s="36">
        <f t="shared" si="102"/>
        <v>2.7753897627732949</v>
      </c>
      <c r="S166" s="36">
        <f t="shared" si="105"/>
        <v>6.4802667212305654</v>
      </c>
      <c r="T166" s="36">
        <v>3.97</v>
      </c>
    </row>
    <row r="167" spans="1:20" ht="11.25" x14ac:dyDescent="0.2">
      <c r="A167" s="31"/>
      <c r="B167" s="27" t="s">
        <v>60</v>
      </c>
      <c r="C167" s="63">
        <v>941.75</v>
      </c>
      <c r="D167" s="36">
        <f>((C167/C166)-1)*100</f>
        <v>1.9117006701563355E-2</v>
      </c>
      <c r="E167" s="36">
        <f t="shared" si="103"/>
        <v>1.25146488049801</v>
      </c>
      <c r="F167" s="36">
        <v>-0.44</v>
      </c>
      <c r="G167" s="36"/>
      <c r="H167" s="31"/>
      <c r="I167" s="27" t="s">
        <v>60</v>
      </c>
      <c r="J167" s="63">
        <v>862.76</v>
      </c>
      <c r="K167" s="36">
        <f>((J167/J166)-1)*100</f>
        <v>-0.15738554830347917</v>
      </c>
      <c r="L167" s="36">
        <f t="shared" si="104"/>
        <v>1.9328922495274181</v>
      </c>
      <c r="M167" s="36">
        <v>1.1499999999999999</v>
      </c>
      <c r="N167" s="36"/>
      <c r="O167" s="31"/>
      <c r="P167" s="27" t="s">
        <v>60</v>
      </c>
      <c r="Q167" s="63">
        <v>884.85</v>
      </c>
      <c r="R167" s="36">
        <f t="shared" si="102"/>
        <v>2.0346569907436773E-2</v>
      </c>
      <c r="S167" s="36">
        <f t="shared" si="105"/>
        <v>6.5019318031366291</v>
      </c>
      <c r="T167" s="36">
        <v>3.83</v>
      </c>
    </row>
    <row r="168" spans="1:20" ht="11.25" x14ac:dyDescent="0.2">
      <c r="A168" s="31"/>
      <c r="B168" s="27" t="s">
        <v>3</v>
      </c>
      <c r="C168" s="63">
        <v>948.89</v>
      </c>
      <c r="D168" s="36">
        <f>((C168/C167)-1)*100</f>
        <v>0.75816299442525992</v>
      </c>
      <c r="E168" s="36">
        <f t="shared" si="103"/>
        <v>2.0191160185354384</v>
      </c>
      <c r="F168" s="36">
        <f t="shared" ref="F168:F187" si="106">((C168/C156)-1)*100</f>
        <v>6.2967692790249608</v>
      </c>
      <c r="G168" s="36"/>
      <c r="H168" s="31"/>
      <c r="I168" s="27" t="s">
        <v>3</v>
      </c>
      <c r="J168" s="63">
        <v>863.53</v>
      </c>
      <c r="K168" s="36">
        <f>((J168/J167)-1)*100</f>
        <v>8.9248458435720046E-2</v>
      </c>
      <c r="L168" s="36">
        <f t="shared" si="104"/>
        <v>2.023865784499046</v>
      </c>
      <c r="M168" s="36">
        <f t="shared" ref="M168:M187" si="107">((J168/J156)-1)*100</f>
        <v>7.5969397926634707</v>
      </c>
      <c r="N168" s="36"/>
      <c r="O168" s="31"/>
      <c r="P168" s="27" t="s">
        <v>3</v>
      </c>
      <c r="Q168" s="63">
        <v>888.38</v>
      </c>
      <c r="R168" s="36">
        <f t="shared" si="102"/>
        <v>0.39893767305192451</v>
      </c>
      <c r="S168" s="36">
        <f t="shared" si="105"/>
        <v>6.9268081316274044</v>
      </c>
      <c r="T168" s="36">
        <f t="shared" ref="T168:T183" si="108">((Q168/Q156)-1)*100</f>
        <v>10.324872087824755</v>
      </c>
    </row>
    <row r="169" spans="1:20" ht="11.25" x14ac:dyDescent="0.2">
      <c r="A169" s="31"/>
      <c r="B169" s="27" t="s">
        <v>4</v>
      </c>
      <c r="C169" s="63">
        <v>952.56</v>
      </c>
      <c r="D169" s="36">
        <f t="shared" ref="D169:D171" si="109">((C169/C168)-1)*100</f>
        <v>0.38676769699332869</v>
      </c>
      <c r="E169" s="36">
        <f t="shared" si="103"/>
        <v>2.4136930040532745</v>
      </c>
      <c r="F169" s="36">
        <f t="shared" si="106"/>
        <v>0.1861609819203025</v>
      </c>
      <c r="G169" s="36"/>
      <c r="H169" s="31"/>
      <c r="I169" s="27" t="s">
        <v>4</v>
      </c>
      <c r="J169" s="63">
        <v>864.27</v>
      </c>
      <c r="K169" s="36">
        <f t="shared" ref="K169:K171" si="110">((J169/J168)-1)*100</f>
        <v>8.5694764513100097E-2</v>
      </c>
      <c r="L169" s="36">
        <f t="shared" si="104"/>
        <v>2.1112948960302358</v>
      </c>
      <c r="M169" s="36">
        <f t="shared" si="107"/>
        <v>1.5903801396431216</v>
      </c>
      <c r="N169" s="36"/>
      <c r="O169" s="31"/>
      <c r="P169" s="27" t="s">
        <v>4</v>
      </c>
      <c r="Q169" s="63">
        <v>889.67</v>
      </c>
      <c r="R169" s="36">
        <f t="shared" si="102"/>
        <v>0.14520813165537216</v>
      </c>
      <c r="S169" s="36">
        <f t="shared" si="105"/>
        <v>7.0820745519540651</v>
      </c>
      <c r="T169" s="36">
        <f t="shared" si="108"/>
        <v>4.2842741935483764</v>
      </c>
    </row>
    <row r="170" spans="1:20" ht="11.25" x14ac:dyDescent="0.2">
      <c r="A170" s="31"/>
      <c r="B170" s="27" t="s">
        <v>5</v>
      </c>
      <c r="C170" s="63">
        <v>953.76</v>
      </c>
      <c r="D170" s="36">
        <f t="shared" si="109"/>
        <v>0.12597631645250296</v>
      </c>
      <c r="E170" s="36">
        <f t="shared" ref="E170:E174" si="111">((C170/C$163)-1)*100</f>
        <v>2.5427100020427584</v>
      </c>
      <c r="F170" s="36">
        <f t="shared" si="106"/>
        <v>6.6905307903126543</v>
      </c>
      <c r="G170" s="36"/>
      <c r="H170" s="31"/>
      <c r="I170" s="27" t="s">
        <v>5</v>
      </c>
      <c r="J170" s="63">
        <v>865.19</v>
      </c>
      <c r="K170" s="36">
        <f t="shared" si="110"/>
        <v>0.10644821641385693</v>
      </c>
      <c r="L170" s="36">
        <f t="shared" ref="L170:L174" si="112">((J170/J$163)-1)*100</f>
        <v>2.2199905482041649</v>
      </c>
      <c r="M170" s="36">
        <f t="shared" si="107"/>
        <v>8.261070861018327</v>
      </c>
      <c r="N170" s="36"/>
      <c r="O170" s="31"/>
      <c r="P170" s="27" t="s">
        <v>5</v>
      </c>
      <c r="Q170" s="63">
        <v>894.2</v>
      </c>
      <c r="R170" s="36">
        <f t="shared" si="102"/>
        <v>0.50917756021897631</v>
      </c>
      <c r="S170" s="36">
        <f t="shared" ref="S170:S175" si="113">((Q170/Q$163)-1)*100</f>
        <v>7.6273124465895625</v>
      </c>
      <c r="T170" s="36">
        <f t="shared" si="108"/>
        <v>11.497649596628401</v>
      </c>
    </row>
    <row r="171" spans="1:20" ht="11.25" x14ac:dyDescent="0.2">
      <c r="A171" s="31"/>
      <c r="B171" s="27" t="s">
        <v>6</v>
      </c>
      <c r="C171" s="63">
        <v>958.04</v>
      </c>
      <c r="D171" s="36">
        <f t="shared" si="109"/>
        <v>0.44875020969634694</v>
      </c>
      <c r="E171" s="36">
        <f t="shared" si="111"/>
        <v>3.0028706282052564</v>
      </c>
      <c r="F171" s="36">
        <f t="shared" si="106"/>
        <v>7.1453335570094589</v>
      </c>
      <c r="G171" s="36"/>
      <c r="H171" s="31"/>
      <c r="I171" s="27" t="s">
        <v>6</v>
      </c>
      <c r="J171" s="63">
        <v>867.8</v>
      </c>
      <c r="K171" s="36">
        <f t="shared" si="110"/>
        <v>0.30166784174572303</v>
      </c>
      <c r="L171" s="36">
        <f t="shared" si="112"/>
        <v>2.5283553875236287</v>
      </c>
      <c r="M171" s="36">
        <f t="shared" si="107"/>
        <v>8.4478880279929882</v>
      </c>
      <c r="N171" s="36"/>
      <c r="O171" s="31"/>
      <c r="P171" s="27" t="s">
        <v>6</v>
      </c>
      <c r="Q171" s="63">
        <v>895.09</v>
      </c>
      <c r="R171" s="36">
        <f t="shared" si="102"/>
        <v>9.9530306419137737E-2</v>
      </c>
      <c r="S171" s="36">
        <f t="shared" si="113"/>
        <v>7.7344342404583433</v>
      </c>
      <c r="T171" s="36">
        <f t="shared" si="108"/>
        <v>11.061617490135745</v>
      </c>
    </row>
    <row r="172" spans="1:20" ht="11.25" x14ac:dyDescent="0.2">
      <c r="A172" s="31"/>
      <c r="B172" s="27" t="s">
        <v>7</v>
      </c>
      <c r="C172" s="63">
        <v>959.75</v>
      </c>
      <c r="D172" s="36">
        <f>((C172/C171)-1)*100</f>
        <v>0.17848941589078127</v>
      </c>
      <c r="E172" s="36">
        <f t="shared" si="111"/>
        <v>3.1867198503402916</v>
      </c>
      <c r="F172" s="36">
        <f t="shared" si="106"/>
        <v>6.9061542745753268</v>
      </c>
      <c r="G172" s="36"/>
      <c r="H172" s="31"/>
      <c r="I172" s="27" t="s">
        <v>7</v>
      </c>
      <c r="J172" s="63">
        <v>869.23</v>
      </c>
      <c r="K172" s="36">
        <f>((J172/J171)-1)*100</f>
        <v>0.16478451256050075</v>
      </c>
      <c r="L172" s="36">
        <f t="shared" si="112"/>
        <v>2.6973062381852708</v>
      </c>
      <c r="M172" s="36">
        <f t="shared" si="107"/>
        <v>4.4069954596776206</v>
      </c>
      <c r="N172" s="36"/>
      <c r="O172" s="31"/>
      <c r="P172" s="27" t="s">
        <v>7</v>
      </c>
      <c r="Q172" s="63">
        <v>895.4</v>
      </c>
      <c r="R172" s="36">
        <f>((Q172/Q171)-1)*100</f>
        <v>3.4633388821236899E-2</v>
      </c>
      <c r="S172" s="36">
        <f t="shared" si="113"/>
        <v>7.7717463259631803</v>
      </c>
      <c r="T172" s="36">
        <f t="shared" si="108"/>
        <v>10.83740793464132</v>
      </c>
    </row>
    <row r="173" spans="1:20" ht="11.25" x14ac:dyDescent="0.2">
      <c r="A173" s="31"/>
      <c r="B173" s="27" t="s">
        <v>8</v>
      </c>
      <c r="C173" s="63">
        <v>999.47</v>
      </c>
      <c r="D173" s="36">
        <f t="shared" ref="D173:D183" si="114">((C173/C172)-1)*100</f>
        <v>4.1385777546236069</v>
      </c>
      <c r="E173" s="36">
        <f t="shared" si="111"/>
        <v>7.4571824837922351</v>
      </c>
      <c r="F173" s="36">
        <f t="shared" si="106"/>
        <v>7.8304868970427988</v>
      </c>
      <c r="G173" s="36"/>
      <c r="H173" s="31"/>
      <c r="I173" s="27" t="s">
        <v>8</v>
      </c>
      <c r="J173" s="63">
        <v>894.82</v>
      </c>
      <c r="K173" s="36">
        <f t="shared" ref="K173:K183" si="115">((J173/J172)-1)*100</f>
        <v>2.9439849061813295</v>
      </c>
      <c r="L173" s="36">
        <f t="shared" si="112"/>
        <v>5.7206994328922622</v>
      </c>
      <c r="M173" s="36">
        <f t="shared" si="107"/>
        <v>6.5477537120607776</v>
      </c>
      <c r="N173" s="36"/>
      <c r="O173" s="31"/>
      <c r="P173" s="27" t="s">
        <v>8</v>
      </c>
      <c r="Q173" s="63">
        <v>893.2</v>
      </c>
      <c r="R173" s="36">
        <f t="shared" ref="R173:R183" si="116">((Q173/Q172)-1)*100</f>
        <v>-0.24570024570024218</v>
      </c>
      <c r="S173" s="36">
        <f t="shared" si="113"/>
        <v>7.5069508804448626</v>
      </c>
      <c r="T173" s="36">
        <f t="shared" si="108"/>
        <v>9.507754551584636</v>
      </c>
    </row>
    <row r="174" spans="1:20" ht="12" x14ac:dyDescent="0.2">
      <c r="A174" s="69"/>
      <c r="B174" s="27" t="s">
        <v>9</v>
      </c>
      <c r="C174" s="63">
        <v>996.06</v>
      </c>
      <c r="D174" s="36">
        <f t="shared" si="114"/>
        <v>-0.34118082583770581</v>
      </c>
      <c r="E174" s="36">
        <f t="shared" si="111"/>
        <v>7.090559181172118</v>
      </c>
      <c r="F174" s="36" t="s">
        <v>66</v>
      </c>
      <c r="G174" s="36"/>
      <c r="H174" s="69"/>
      <c r="I174" s="27" t="s">
        <v>9</v>
      </c>
      <c r="J174" s="63">
        <v>893.59</v>
      </c>
      <c r="K174" s="36">
        <f t="shared" si="115"/>
        <v>-0.13745781274446811</v>
      </c>
      <c r="L174" s="36">
        <f t="shared" si="112"/>
        <v>5.5753780718336587</v>
      </c>
      <c r="M174" s="36" t="s">
        <v>69</v>
      </c>
      <c r="N174" s="36"/>
      <c r="O174" s="69"/>
      <c r="P174" s="27" t="s">
        <v>9</v>
      </c>
      <c r="Q174" s="63">
        <v>899.96</v>
      </c>
      <c r="R174" s="36">
        <f t="shared" si="116"/>
        <v>0.75682937751904156</v>
      </c>
      <c r="S174" s="36">
        <f t="shared" si="113"/>
        <v>8.3205950675830245</v>
      </c>
      <c r="T174" s="36" t="s">
        <v>72</v>
      </c>
    </row>
    <row r="175" spans="1:20" ht="12" x14ac:dyDescent="0.2">
      <c r="A175" s="69"/>
      <c r="B175" s="27" t="s">
        <v>10</v>
      </c>
      <c r="C175" s="63">
        <v>998.35</v>
      </c>
      <c r="D175" s="36">
        <f t="shared" si="114"/>
        <v>0.22990582896613709</v>
      </c>
      <c r="E175" s="36" t="s">
        <v>67</v>
      </c>
      <c r="F175" s="36" t="s">
        <v>67</v>
      </c>
      <c r="G175" s="36"/>
      <c r="H175" s="69"/>
      <c r="I175" s="27" t="s">
        <v>10</v>
      </c>
      <c r="J175" s="63">
        <v>893.93</v>
      </c>
      <c r="K175" s="36">
        <f t="shared" si="115"/>
        <v>3.8048769569920537E-2</v>
      </c>
      <c r="L175" s="36" t="s">
        <v>70</v>
      </c>
      <c r="M175" s="36" t="s">
        <v>70</v>
      </c>
      <c r="N175" s="36"/>
      <c r="O175" s="69"/>
      <c r="P175" s="27" t="s">
        <v>10</v>
      </c>
      <c r="Q175" s="63">
        <v>892.94</v>
      </c>
      <c r="R175" s="36">
        <f t="shared" si="116"/>
        <v>-0.78003466820747436</v>
      </c>
      <c r="S175" s="36">
        <f t="shared" si="113"/>
        <v>7.4756568732472273</v>
      </c>
      <c r="T175" s="36">
        <f t="shared" si="108"/>
        <v>7.4756568732472273</v>
      </c>
    </row>
    <row r="176" spans="1:20" ht="11.25" x14ac:dyDescent="0.2">
      <c r="A176" s="22">
        <v>2015</v>
      </c>
      <c r="B176" s="23" t="s">
        <v>57</v>
      </c>
      <c r="C176" s="66">
        <v>1001.54</v>
      </c>
      <c r="D176" s="67">
        <f t="shared" si="114"/>
        <v>0.31952721991284072</v>
      </c>
      <c r="E176" s="67">
        <f t="shared" ref="E176" si="117">((C176/C$175)-1)*100</f>
        <v>0.31952721991284072</v>
      </c>
      <c r="F176" s="67" t="s">
        <v>68</v>
      </c>
      <c r="H176" s="22">
        <v>2015</v>
      </c>
      <c r="I176" s="23" t="s">
        <v>57</v>
      </c>
      <c r="J176" s="66">
        <v>899.76</v>
      </c>
      <c r="K176" s="67">
        <f t="shared" si="115"/>
        <v>0.65217634490397636</v>
      </c>
      <c r="L176" s="67">
        <f t="shared" ref="L176" si="118">((J176/J$175)-1)*100</f>
        <v>0.65217634490397636</v>
      </c>
      <c r="M176" s="67" t="s">
        <v>71</v>
      </c>
      <c r="O176" s="22">
        <v>2015</v>
      </c>
      <c r="P176" s="23" t="s">
        <v>57</v>
      </c>
      <c r="Q176" s="66">
        <v>933.32</v>
      </c>
      <c r="R176" s="67">
        <f t="shared" si="116"/>
        <v>4.5221403453759468</v>
      </c>
      <c r="S176" s="67">
        <f t="shared" ref="S176:S186" si="119">((Q176/Q$175)-1)*100</f>
        <v>4.5221403453759468</v>
      </c>
      <c r="T176" s="67">
        <f t="shared" si="108"/>
        <v>8.5988224616601947</v>
      </c>
    </row>
    <row r="177" spans="1:20" ht="11.25" x14ac:dyDescent="0.2">
      <c r="A177" s="31"/>
      <c r="B177" s="27" t="s">
        <v>58</v>
      </c>
      <c r="C177" s="63">
        <v>1001.39</v>
      </c>
      <c r="D177" s="36">
        <f t="shared" si="114"/>
        <v>-1.4976935519295242E-2</v>
      </c>
      <c r="E177" s="36" t="s">
        <v>119</v>
      </c>
      <c r="F177" s="36" t="s">
        <v>120</v>
      </c>
      <c r="H177" s="31"/>
      <c r="I177" s="27" t="s">
        <v>58</v>
      </c>
      <c r="J177" s="63">
        <v>902.64</v>
      </c>
      <c r="K177" s="36">
        <f t="shared" si="115"/>
        <v>0.32008535609495681</v>
      </c>
      <c r="L177" s="36">
        <f t="shared" ref="L177:L187" si="120">((J177/J$175)-1)*100</f>
        <v>0.9743492219748795</v>
      </c>
      <c r="M177" s="36" t="s">
        <v>121</v>
      </c>
      <c r="O177" s="31"/>
      <c r="P177" s="27" t="s">
        <v>58</v>
      </c>
      <c r="Q177" s="63">
        <v>934.96</v>
      </c>
      <c r="R177" s="36">
        <f t="shared" si="116"/>
        <v>0.17571679595422829</v>
      </c>
      <c r="S177" s="36">
        <f t="shared" si="119"/>
        <v>4.705803301453626</v>
      </c>
      <c r="T177" s="36" t="s">
        <v>122</v>
      </c>
    </row>
    <row r="178" spans="1:20" ht="11.25" x14ac:dyDescent="0.2">
      <c r="A178" s="31"/>
      <c r="B178" s="27" t="s">
        <v>59</v>
      </c>
      <c r="C178" s="63">
        <v>999.12</v>
      </c>
      <c r="D178" s="36">
        <f t="shared" si="114"/>
        <v>-0.2266849079779143</v>
      </c>
      <c r="E178" s="36">
        <f t="shared" ref="E178:E187" si="121">((C178/C$175)-1)*100</f>
        <v>7.7127259978970741E-2</v>
      </c>
      <c r="F178" s="36" t="s">
        <v>142</v>
      </c>
      <c r="H178" s="31"/>
      <c r="I178" s="27" t="s">
        <v>59</v>
      </c>
      <c r="J178" s="63">
        <v>903.54</v>
      </c>
      <c r="K178" s="36">
        <f t="shared" si="115"/>
        <v>9.9707524594516705E-2</v>
      </c>
      <c r="L178" s="36" t="s">
        <v>76</v>
      </c>
      <c r="M178" s="36" t="s">
        <v>143</v>
      </c>
      <c r="O178" s="31"/>
      <c r="P178" s="27" t="s">
        <v>59</v>
      </c>
      <c r="Q178" s="63">
        <v>934.4</v>
      </c>
      <c r="R178" s="36">
        <f t="shared" si="116"/>
        <v>-5.9895610507409991E-2</v>
      </c>
      <c r="S178" s="36" t="s">
        <v>144</v>
      </c>
      <c r="T178" s="36">
        <f t="shared" si="108"/>
        <v>5.6213051194230701</v>
      </c>
    </row>
    <row r="179" spans="1:20" ht="11.25" x14ac:dyDescent="0.2">
      <c r="A179" s="31"/>
      <c r="B179" s="27" t="s">
        <v>60</v>
      </c>
      <c r="C179" s="63">
        <v>995.45</v>
      </c>
      <c r="D179" s="36">
        <f t="shared" si="114"/>
        <v>-0.36732324445511999</v>
      </c>
      <c r="E179" s="36">
        <f t="shared" si="121"/>
        <v>-0.29047929082987034</v>
      </c>
      <c r="F179" s="36" t="s">
        <v>160</v>
      </c>
      <c r="H179" s="31"/>
      <c r="I179" s="27" t="s">
        <v>60</v>
      </c>
      <c r="J179" s="63">
        <v>901.15</v>
      </c>
      <c r="K179" s="36">
        <f t="shared" si="115"/>
        <v>-0.26451512937999411</v>
      </c>
      <c r="L179" s="36">
        <f t="shared" si="120"/>
        <v>0.80766950432360485</v>
      </c>
      <c r="M179" s="36">
        <f t="shared" si="107"/>
        <v>4.4496731420093694</v>
      </c>
      <c r="O179" s="31"/>
      <c r="P179" s="27" t="s">
        <v>60</v>
      </c>
      <c r="Q179" s="63">
        <v>935.32</v>
      </c>
      <c r="R179" s="36">
        <f t="shared" si="116"/>
        <v>9.8458904109599565E-2</v>
      </c>
      <c r="S179" s="36">
        <f t="shared" si="119"/>
        <v>4.7461195601048223</v>
      </c>
      <c r="T179" s="36">
        <v>5.71</v>
      </c>
    </row>
    <row r="180" spans="1:20" ht="11.25" x14ac:dyDescent="0.2">
      <c r="A180" s="31"/>
      <c r="B180" s="27" t="s">
        <v>3</v>
      </c>
      <c r="C180" s="63">
        <v>995.28</v>
      </c>
      <c r="D180" s="36">
        <f t="shared" si="114"/>
        <v>-1.707770355116045E-2</v>
      </c>
      <c r="E180" s="36">
        <f t="shared" si="121"/>
        <v>-0.30750738718886561</v>
      </c>
      <c r="F180" s="36" t="s">
        <v>184</v>
      </c>
      <c r="H180" s="31"/>
      <c r="I180" s="27" t="s">
        <v>3</v>
      </c>
      <c r="J180" s="63">
        <v>900.52</v>
      </c>
      <c r="K180" s="36">
        <f t="shared" si="115"/>
        <v>-6.9910669699824179E-2</v>
      </c>
      <c r="L180" s="36">
        <f t="shared" si="120"/>
        <v>0.73719418746434062</v>
      </c>
      <c r="M180" s="36">
        <f t="shared" si="107"/>
        <v>4.2835801882968649</v>
      </c>
      <c r="O180" s="31"/>
      <c r="P180" s="27" t="s">
        <v>3</v>
      </c>
      <c r="Q180" s="63">
        <v>933.59</v>
      </c>
      <c r="R180" s="36">
        <f t="shared" si="116"/>
        <v>-0.18496343497412804</v>
      </c>
      <c r="S180" s="36" t="s">
        <v>105</v>
      </c>
      <c r="T180" s="36" t="s">
        <v>171</v>
      </c>
    </row>
    <row r="181" spans="1:20" ht="11.25" x14ac:dyDescent="0.2">
      <c r="A181" s="31"/>
      <c r="B181" s="27" t="s">
        <v>4</v>
      </c>
      <c r="C181" s="63">
        <v>1000.05</v>
      </c>
      <c r="D181" s="36">
        <f t="shared" si="114"/>
        <v>0.4792621171931577</v>
      </c>
      <c r="E181" s="36">
        <f t="shared" si="121"/>
        <v>0.1702809635899083</v>
      </c>
      <c r="F181" s="36">
        <f t="shared" si="106"/>
        <v>4.9855127236079655</v>
      </c>
      <c r="H181" s="31"/>
      <c r="I181" s="27" t="s">
        <v>4</v>
      </c>
      <c r="J181" s="63">
        <v>905.09</v>
      </c>
      <c r="K181" s="36">
        <f t="shared" si="115"/>
        <v>0.50748456447387014</v>
      </c>
      <c r="L181" s="36">
        <f t="shared" si="120"/>
        <v>1.2484198986497885</v>
      </c>
      <c r="M181" s="36">
        <f t="shared" si="107"/>
        <v>4.7230610804493978</v>
      </c>
      <c r="O181" s="31"/>
      <c r="P181" s="27" t="s">
        <v>4</v>
      </c>
      <c r="Q181" s="63">
        <v>936.15</v>
      </c>
      <c r="R181" s="36">
        <f t="shared" si="116"/>
        <v>0.27421030645142785</v>
      </c>
      <c r="S181" s="36">
        <f t="shared" si="119"/>
        <v>4.8390709342172933</v>
      </c>
      <c r="T181" s="36">
        <f t="shared" si="108"/>
        <v>5.224409050546841</v>
      </c>
    </row>
    <row r="182" spans="1:20" ht="11.25" x14ac:dyDescent="0.2">
      <c r="A182" s="31"/>
      <c r="B182" s="27" t="s">
        <v>5</v>
      </c>
      <c r="C182" s="63">
        <v>1001.77</v>
      </c>
      <c r="D182" s="36">
        <f t="shared" si="114"/>
        <v>0.17199140042998273</v>
      </c>
      <c r="E182" s="36">
        <f t="shared" si="121"/>
        <v>0.3425652326338513</v>
      </c>
      <c r="F182" s="36">
        <f t="shared" si="106"/>
        <v>5.0337611139070537</v>
      </c>
      <c r="H182" s="31"/>
      <c r="I182" s="27" t="s">
        <v>5</v>
      </c>
      <c r="J182" s="63">
        <v>913.29</v>
      </c>
      <c r="K182" s="36">
        <f t="shared" si="115"/>
        <v>0.90598724988675272</v>
      </c>
      <c r="L182" s="36">
        <f t="shared" si="120"/>
        <v>2.1657176736433525</v>
      </c>
      <c r="M182" s="36">
        <f t="shared" si="107"/>
        <v>5.5594724858123445</v>
      </c>
      <c r="O182" s="31"/>
      <c r="P182" s="27" t="s">
        <v>5</v>
      </c>
      <c r="Q182" s="63">
        <v>937.07</v>
      </c>
      <c r="R182" s="36">
        <f t="shared" si="116"/>
        <v>9.8274849116064544E-2</v>
      </c>
      <c r="S182" s="36" t="s">
        <v>232</v>
      </c>
      <c r="T182" s="36" t="s">
        <v>231</v>
      </c>
    </row>
    <row r="183" spans="1:20" ht="11.25" x14ac:dyDescent="0.2">
      <c r="A183" s="31"/>
      <c r="B183" s="27" t="s">
        <v>6</v>
      </c>
      <c r="C183" s="63">
        <v>1005.42</v>
      </c>
      <c r="D183" s="36">
        <f t="shared" si="114"/>
        <v>0.36435509148806666</v>
      </c>
      <c r="E183" s="36" t="s">
        <v>254</v>
      </c>
      <c r="F183" s="36" t="s">
        <v>255</v>
      </c>
      <c r="H183" s="31"/>
      <c r="I183" s="27" t="s">
        <v>6</v>
      </c>
      <c r="J183" s="63">
        <v>916.92</v>
      </c>
      <c r="K183" s="36">
        <f t="shared" si="115"/>
        <v>0.39746411326084807</v>
      </c>
      <c r="L183" s="36" t="s">
        <v>256</v>
      </c>
      <c r="M183" s="36">
        <f t="shared" si="107"/>
        <v>5.6602903894906742</v>
      </c>
      <c r="O183" s="31"/>
      <c r="P183" s="27" t="s">
        <v>6</v>
      </c>
      <c r="Q183" s="63">
        <v>937.59</v>
      </c>
      <c r="R183" s="36">
        <f t="shared" si="116"/>
        <v>5.5492119051936406E-2</v>
      </c>
      <c r="S183" s="36" t="s">
        <v>257</v>
      </c>
      <c r="T183" s="36">
        <f t="shared" si="108"/>
        <v>4.7481258867823284</v>
      </c>
    </row>
    <row r="184" spans="1:20" ht="11.25" x14ac:dyDescent="0.2">
      <c r="A184" s="31"/>
      <c r="B184" s="27" t="s">
        <v>7</v>
      </c>
      <c r="C184" s="63">
        <v>1010.58</v>
      </c>
      <c r="D184" s="36">
        <f>((C184/C183)-1)*100</f>
        <v>0.51321835650772751</v>
      </c>
      <c r="E184" s="36" t="s">
        <v>284</v>
      </c>
      <c r="F184" s="36" t="s">
        <v>285</v>
      </c>
      <c r="H184" s="31"/>
      <c r="I184" s="27" t="s">
        <v>7</v>
      </c>
      <c r="J184" s="63">
        <v>922.52</v>
      </c>
      <c r="K184" s="36">
        <f>((J184/J183)-1)*100</f>
        <v>0.61074030449765893</v>
      </c>
      <c r="L184" s="36" t="s">
        <v>262</v>
      </c>
      <c r="M184" s="36" t="s">
        <v>286</v>
      </c>
      <c r="O184" s="31"/>
      <c r="P184" s="27" t="s">
        <v>7</v>
      </c>
      <c r="Q184" s="63">
        <v>941.07</v>
      </c>
      <c r="R184" s="36">
        <f>((Q184/Q183)-1)*100</f>
        <v>0.37116436822064447</v>
      </c>
      <c r="S184" s="36" t="s">
        <v>287</v>
      </c>
      <c r="T184" s="36" t="s">
        <v>193</v>
      </c>
    </row>
    <row r="185" spans="1:20" ht="11.25" x14ac:dyDescent="0.2">
      <c r="A185" s="31"/>
      <c r="B185" s="27" t="s">
        <v>8</v>
      </c>
      <c r="C185" s="63">
        <v>1029.05</v>
      </c>
      <c r="D185" s="36">
        <f t="shared" ref="D185:D187" si="122">((C185/C184)-1)*100</f>
        <v>1.8276633220526639</v>
      </c>
      <c r="E185" s="36" t="s">
        <v>307</v>
      </c>
      <c r="F185" s="36" t="s">
        <v>308</v>
      </c>
      <c r="H185" s="31"/>
      <c r="I185" s="27" t="s">
        <v>8</v>
      </c>
      <c r="J185" s="63">
        <v>967.43</v>
      </c>
      <c r="K185" s="36">
        <f t="shared" ref="K185:K187" si="123">((J185/J184)-1)*100</f>
        <v>4.8681871395741982</v>
      </c>
      <c r="L185" s="36" t="s">
        <v>309</v>
      </c>
      <c r="M185" s="36" t="s">
        <v>310</v>
      </c>
      <c r="O185" s="31"/>
      <c r="P185" s="27" t="s">
        <v>8</v>
      </c>
      <c r="Q185" s="63">
        <v>948.6</v>
      </c>
      <c r="R185" s="36">
        <f t="shared" ref="R185:R187" si="124">((Q185/Q184)-1)*100</f>
        <v>0.80015301731009014</v>
      </c>
      <c r="S185" s="36" t="s">
        <v>311</v>
      </c>
      <c r="T185" s="36" t="s">
        <v>312</v>
      </c>
    </row>
    <row r="186" spans="1:20" ht="12" x14ac:dyDescent="0.2">
      <c r="A186" s="69"/>
      <c r="B186" s="27" t="s">
        <v>9</v>
      </c>
      <c r="C186" s="63">
        <v>1028.8</v>
      </c>
      <c r="D186" s="36">
        <f t="shared" si="122"/>
        <v>-2.4294251979983805E-2</v>
      </c>
      <c r="E186" s="36" t="s">
        <v>336</v>
      </c>
      <c r="F186" s="36" t="s">
        <v>337</v>
      </c>
      <c r="H186" s="69"/>
      <c r="I186" s="27" t="s">
        <v>9</v>
      </c>
      <c r="J186" s="63">
        <v>969.3</v>
      </c>
      <c r="K186" s="36">
        <f t="shared" si="123"/>
        <v>0.19329563896095525</v>
      </c>
      <c r="L186" s="36" t="s">
        <v>338</v>
      </c>
      <c r="M186" s="36" t="s">
        <v>339</v>
      </c>
      <c r="O186" s="69"/>
      <c r="P186" s="27" t="s">
        <v>9</v>
      </c>
      <c r="Q186" s="63">
        <v>952.82</v>
      </c>
      <c r="R186" s="36">
        <f t="shared" si="124"/>
        <v>0.4448661184904168</v>
      </c>
      <c r="S186" s="36">
        <f t="shared" si="119"/>
        <v>6.7059376889824662</v>
      </c>
      <c r="T186" s="36" t="s">
        <v>102</v>
      </c>
    </row>
    <row r="187" spans="1:20" ht="12" x14ac:dyDescent="0.2">
      <c r="A187" s="69"/>
      <c r="B187" s="27" t="s">
        <v>10</v>
      </c>
      <c r="C187" s="63">
        <v>1025.8</v>
      </c>
      <c r="D187" s="36">
        <f t="shared" si="122"/>
        <v>-0.29160186625194484</v>
      </c>
      <c r="E187" s="36">
        <f t="shared" si="121"/>
        <v>2.7495367356137557</v>
      </c>
      <c r="F187" s="36">
        <f t="shared" si="106"/>
        <v>2.7495367356137557</v>
      </c>
      <c r="H187" s="69"/>
      <c r="I187" s="27" t="s">
        <v>10</v>
      </c>
      <c r="J187" s="63">
        <v>973.02</v>
      </c>
      <c r="K187" s="36">
        <f t="shared" si="123"/>
        <v>0.38378211080161151</v>
      </c>
      <c r="L187" s="70">
        <f t="shared" si="120"/>
        <v>8.8474489053952823</v>
      </c>
      <c r="M187" s="36">
        <f t="shared" si="107"/>
        <v>8.8474489053952823</v>
      </c>
      <c r="O187" s="69"/>
      <c r="P187" s="27" t="s">
        <v>10</v>
      </c>
      <c r="Q187" s="63">
        <v>988.34</v>
      </c>
      <c r="R187" s="36">
        <f t="shared" si="124"/>
        <v>3.7278814466530807</v>
      </c>
      <c r="S187" s="36" t="s">
        <v>366</v>
      </c>
      <c r="T187" s="36" t="s">
        <v>366</v>
      </c>
    </row>
    <row r="188" spans="1:20" ht="11.25" x14ac:dyDescent="0.2">
      <c r="A188" s="22">
        <v>2016</v>
      </c>
      <c r="B188" s="23" t="s">
        <v>57</v>
      </c>
      <c r="C188" s="66">
        <v>1028.0999999999999</v>
      </c>
      <c r="D188" s="67">
        <f t="shared" ref="D188:D199" si="125">((C188/C187)-1)*100</f>
        <v>0.22421524663676085</v>
      </c>
      <c r="E188" s="67">
        <f t="shared" ref="E188:E197" si="126">((C188/C$187)-1)*100</f>
        <v>0.22421524663676085</v>
      </c>
      <c r="F188" s="67" t="s">
        <v>379</v>
      </c>
      <c r="H188" s="22">
        <v>2016</v>
      </c>
      <c r="I188" s="23" t="s">
        <v>57</v>
      </c>
      <c r="J188" s="66">
        <v>980.78</v>
      </c>
      <c r="K188" s="67">
        <f t="shared" ref="K188:K199" si="127">((J188/J187)-1)*100</f>
        <v>0.79751700890011712</v>
      </c>
      <c r="L188" s="67">
        <f t="shared" ref="L188" si="128">((J188/J$187)-1)*100</f>
        <v>0.79751700890011712</v>
      </c>
      <c r="M188" s="67" t="s">
        <v>380</v>
      </c>
      <c r="O188" s="22">
        <v>2016</v>
      </c>
      <c r="P188" s="23" t="s">
        <v>57</v>
      </c>
      <c r="Q188" s="66">
        <v>992.52</v>
      </c>
      <c r="R188" s="67">
        <f t="shared" ref="R188:R199" si="129">((Q188/Q187)-1)*100</f>
        <v>0.4229313798895129</v>
      </c>
      <c r="S188" s="67">
        <f t="shared" ref="S188:S196" si="130">((Q188/Q$187)-1)*100</f>
        <v>0.4229313798895129</v>
      </c>
      <c r="T188" s="67" t="s">
        <v>342</v>
      </c>
    </row>
    <row r="189" spans="1:20" ht="11.25" x14ac:dyDescent="0.2">
      <c r="A189" s="31"/>
      <c r="B189" s="27" t="s">
        <v>58</v>
      </c>
      <c r="C189" s="63">
        <v>1033.19</v>
      </c>
      <c r="D189" s="36">
        <f t="shared" si="125"/>
        <v>0.49508802645659156</v>
      </c>
      <c r="E189" s="36">
        <f t="shared" si="126"/>
        <v>0.72041333593293455</v>
      </c>
      <c r="F189" s="36" t="s">
        <v>393</v>
      </c>
      <c r="H189" s="31"/>
      <c r="I189" s="27" t="s">
        <v>58</v>
      </c>
      <c r="J189" s="63">
        <v>988.81</v>
      </c>
      <c r="K189" s="36">
        <f t="shared" si="127"/>
        <v>0.81873610799567675</v>
      </c>
      <c r="L189" s="36" t="s">
        <v>394</v>
      </c>
      <c r="M189" s="36" t="s">
        <v>395</v>
      </c>
      <c r="O189" s="31"/>
      <c r="P189" s="27" t="s">
        <v>58</v>
      </c>
      <c r="Q189" s="63">
        <v>996.65</v>
      </c>
      <c r="R189" s="36">
        <f t="shared" si="129"/>
        <v>0.4161125216620265</v>
      </c>
      <c r="S189" s="36">
        <f t="shared" si="130"/>
        <v>0.84080377198130218</v>
      </c>
      <c r="T189" s="36">
        <f t="shared" ref="T189:T197" si="131">((Q189/Q177)-1)*100</f>
        <v>6.5981432360742609</v>
      </c>
    </row>
    <row r="190" spans="1:20" ht="11.25" x14ac:dyDescent="0.2">
      <c r="A190" s="31"/>
      <c r="B190" s="27" t="s">
        <v>59</v>
      </c>
      <c r="C190" s="63">
        <v>1037</v>
      </c>
      <c r="D190" s="36">
        <f t="shared" si="125"/>
        <v>0.36876082811485578</v>
      </c>
      <c r="E190" s="36">
        <f t="shared" si="126"/>
        <v>1.0918307662312277</v>
      </c>
      <c r="F190" s="36">
        <f t="shared" ref="F190:F197" si="132">((C190/C178)-1)*100</f>
        <v>3.7913363760108787</v>
      </c>
      <c r="H190" s="31"/>
      <c r="I190" s="27" t="s">
        <v>59</v>
      </c>
      <c r="J190" s="63">
        <v>994.11</v>
      </c>
      <c r="K190" s="36">
        <f t="shared" si="127"/>
        <v>0.5359978155560885</v>
      </c>
      <c r="L190" s="36" t="s">
        <v>418</v>
      </c>
      <c r="M190" s="36" t="s">
        <v>419</v>
      </c>
      <c r="O190" s="31"/>
      <c r="P190" s="27" t="s">
        <v>59</v>
      </c>
      <c r="Q190" s="63">
        <v>1001.86</v>
      </c>
      <c r="R190" s="36">
        <f t="shared" si="129"/>
        <v>0.52275121657552326</v>
      </c>
      <c r="S190" s="36">
        <f t="shared" si="130"/>
        <v>1.3679503005038729</v>
      </c>
      <c r="T190" s="36">
        <f t="shared" si="131"/>
        <v>7.2196061643835741</v>
      </c>
    </row>
    <row r="191" spans="1:20" ht="11.25" x14ac:dyDescent="0.2">
      <c r="A191" s="31"/>
      <c r="B191" s="27" t="s">
        <v>60</v>
      </c>
      <c r="C191" s="63">
        <v>1037.24</v>
      </c>
      <c r="D191" s="36">
        <f t="shared" si="125"/>
        <v>2.3143683702997464E-2</v>
      </c>
      <c r="E191" s="36" t="s">
        <v>435</v>
      </c>
      <c r="F191" s="36" t="s">
        <v>194</v>
      </c>
      <c r="H191" s="31"/>
      <c r="I191" s="27" t="s">
        <v>60</v>
      </c>
      <c r="J191" s="63">
        <v>997.09</v>
      </c>
      <c r="K191" s="36">
        <f t="shared" si="127"/>
        <v>0.2997656194988485</v>
      </c>
      <c r="L191" s="36" t="s">
        <v>436</v>
      </c>
      <c r="M191" s="36" t="s">
        <v>437</v>
      </c>
      <c r="O191" s="31"/>
      <c r="P191" s="27" t="s">
        <v>60</v>
      </c>
      <c r="Q191" s="63">
        <v>1001.76</v>
      </c>
      <c r="R191" s="36">
        <f t="shared" si="129"/>
        <v>-9.981434531769473E-3</v>
      </c>
      <c r="S191" s="36">
        <f t="shared" si="130"/>
        <v>1.3578323249084256</v>
      </c>
      <c r="T191" s="36">
        <f t="shared" si="131"/>
        <v>7.1034512252491133</v>
      </c>
    </row>
    <row r="192" spans="1:20" ht="11.25" x14ac:dyDescent="0.2">
      <c r="A192" s="31"/>
      <c r="B192" s="27" t="s">
        <v>3</v>
      </c>
      <c r="C192" s="63">
        <v>1037.96</v>
      </c>
      <c r="D192" s="36">
        <f t="shared" si="125"/>
        <v>6.9414985924187711E-2</v>
      </c>
      <c r="E192" s="36" t="s">
        <v>457</v>
      </c>
      <c r="F192" s="36">
        <f t="shared" si="132"/>
        <v>4.2882404951370523</v>
      </c>
      <c r="H192" s="31"/>
      <c r="I192" s="27" t="s">
        <v>3</v>
      </c>
      <c r="J192" s="63">
        <v>1001.17</v>
      </c>
      <c r="K192" s="36">
        <f t="shared" si="127"/>
        <v>0.40919074506813313</v>
      </c>
      <c r="L192" s="36" t="s">
        <v>458</v>
      </c>
      <c r="M192" s="36" t="s">
        <v>459</v>
      </c>
      <c r="O192" s="31"/>
      <c r="P192" s="27" t="s">
        <v>3</v>
      </c>
      <c r="Q192" s="63">
        <v>1003.86</v>
      </c>
      <c r="R192" s="36">
        <f t="shared" si="129"/>
        <v>0.20963104935314281</v>
      </c>
      <c r="S192" s="36">
        <f t="shared" si="130"/>
        <v>1.570309812412729</v>
      </c>
      <c r="T192" s="36" t="s">
        <v>460</v>
      </c>
    </row>
    <row r="193" spans="1:20" ht="11.25" x14ac:dyDescent="0.2">
      <c r="A193" s="31"/>
      <c r="B193" s="27" t="s">
        <v>4</v>
      </c>
      <c r="C193" s="63">
        <v>1036.8800000000001</v>
      </c>
      <c r="D193" s="36">
        <f t="shared" si="125"/>
        <v>-0.10405025241819743</v>
      </c>
      <c r="E193" s="36">
        <f t="shared" si="126"/>
        <v>1.0801325794502104</v>
      </c>
      <c r="F193" s="36">
        <f t="shared" si="132"/>
        <v>3.6828158592070448</v>
      </c>
      <c r="H193" s="31"/>
      <c r="I193" s="27" t="s">
        <v>4</v>
      </c>
      <c r="J193" s="63">
        <v>1002.24</v>
      </c>
      <c r="K193" s="36">
        <f t="shared" si="127"/>
        <v>0.10687495630112842</v>
      </c>
      <c r="L193" s="36" t="s">
        <v>478</v>
      </c>
      <c r="M193" s="36" t="s">
        <v>479</v>
      </c>
      <c r="O193" s="31"/>
      <c r="P193" s="27" t="s">
        <v>4</v>
      </c>
      <c r="Q193" s="63">
        <v>1000.77</v>
      </c>
      <c r="R193" s="36">
        <f t="shared" si="129"/>
        <v>-0.30781184627338698</v>
      </c>
      <c r="S193" s="36" t="s">
        <v>480</v>
      </c>
      <c r="T193" s="36">
        <f t="shared" si="131"/>
        <v>6.9027399455215521</v>
      </c>
    </row>
    <row r="194" spans="1:20" ht="11.25" x14ac:dyDescent="0.2">
      <c r="A194" s="31"/>
      <c r="B194" s="27" t="s">
        <v>5</v>
      </c>
      <c r="C194" s="63">
        <v>1030.97</v>
      </c>
      <c r="D194" s="36">
        <f t="shared" si="125"/>
        <v>-0.56997916827405959</v>
      </c>
      <c r="E194" s="36" t="s">
        <v>496</v>
      </c>
      <c r="F194" s="36" t="s">
        <v>369</v>
      </c>
      <c r="H194" s="31"/>
      <c r="I194" s="27" t="s">
        <v>5</v>
      </c>
      <c r="J194" s="63">
        <v>1004.55</v>
      </c>
      <c r="K194" s="36">
        <f t="shared" si="127"/>
        <v>0.23048371647509391</v>
      </c>
      <c r="L194" s="36" t="s">
        <v>497</v>
      </c>
      <c r="M194" s="36" t="s">
        <v>498</v>
      </c>
      <c r="O194" s="31"/>
      <c r="P194" s="27" t="s">
        <v>5</v>
      </c>
      <c r="Q194" s="63">
        <v>1001.5</v>
      </c>
      <c r="R194" s="36">
        <f t="shared" si="129"/>
        <v>7.2943833248406698E-2</v>
      </c>
      <c r="S194" s="36" t="s">
        <v>499</v>
      </c>
      <c r="T194" s="36" t="s">
        <v>383</v>
      </c>
    </row>
    <row r="195" spans="1:20" ht="11.25" x14ac:dyDescent="0.2">
      <c r="A195" s="31"/>
      <c r="B195" s="27" t="s">
        <v>6</v>
      </c>
      <c r="C195" s="63">
        <v>1028.6400000000001</v>
      </c>
      <c r="D195" s="36">
        <f t="shared" si="125"/>
        <v>-0.22600075656904473</v>
      </c>
      <c r="E195" s="36">
        <f t="shared" si="126"/>
        <v>0.27685708715150525</v>
      </c>
      <c r="F195" s="36">
        <f t="shared" si="132"/>
        <v>2.3094826042847849</v>
      </c>
      <c r="H195" s="31"/>
      <c r="I195" s="27" t="s">
        <v>6</v>
      </c>
      <c r="J195" s="63">
        <v>1004.61</v>
      </c>
      <c r="K195" s="36">
        <f t="shared" si="127"/>
        <v>5.9728236523781675E-3</v>
      </c>
      <c r="L195" s="36" t="s">
        <v>518</v>
      </c>
      <c r="M195" s="36" t="s">
        <v>519</v>
      </c>
      <c r="O195" s="31"/>
      <c r="P195" s="27" t="s">
        <v>6</v>
      </c>
      <c r="Q195" s="63">
        <v>1009.39</v>
      </c>
      <c r="R195" s="36">
        <f t="shared" si="129"/>
        <v>0.78781827259111203</v>
      </c>
      <c r="S195" s="36">
        <f t="shared" si="130"/>
        <v>2.1298338628407132</v>
      </c>
      <c r="T195" s="36" t="s">
        <v>520</v>
      </c>
    </row>
    <row r="196" spans="1:20" ht="11.25" x14ac:dyDescent="0.2">
      <c r="A196" s="31"/>
      <c r="B196" s="27" t="s">
        <v>7</v>
      </c>
      <c r="C196" s="63">
        <v>1085.4100000000001</v>
      </c>
      <c r="D196" s="36">
        <f t="shared" si="125"/>
        <v>5.5189376263804713</v>
      </c>
      <c r="E196" s="36">
        <f t="shared" si="126"/>
        <v>5.8110742834860618</v>
      </c>
      <c r="F196" s="36" t="s">
        <v>536</v>
      </c>
      <c r="H196" s="31"/>
      <c r="I196" s="27" t="s">
        <v>7</v>
      </c>
      <c r="J196" s="63">
        <v>1006.91</v>
      </c>
      <c r="K196" s="36">
        <f t="shared" si="127"/>
        <v>0.22894456555280218</v>
      </c>
      <c r="L196" s="36" t="s">
        <v>537</v>
      </c>
      <c r="M196" s="36" t="s">
        <v>538</v>
      </c>
      <c r="O196" s="31"/>
      <c r="P196" s="27" t="s">
        <v>7</v>
      </c>
      <c r="Q196" s="63">
        <v>1012.88</v>
      </c>
      <c r="R196" s="36">
        <f t="shared" si="129"/>
        <v>0.34575337580122767</v>
      </c>
      <c r="S196" s="36">
        <f t="shared" si="130"/>
        <v>2.4829512111216756</v>
      </c>
      <c r="T196" s="36">
        <f t="shared" si="131"/>
        <v>7.6306757201908493</v>
      </c>
    </row>
    <row r="197" spans="1:20" ht="11.25" x14ac:dyDescent="0.2">
      <c r="A197" s="31"/>
      <c r="B197" s="27" t="s">
        <v>8</v>
      </c>
      <c r="C197" s="63">
        <v>1086.22</v>
      </c>
      <c r="D197" s="36">
        <f t="shared" si="125"/>
        <v>7.4626178126235843E-2</v>
      </c>
      <c r="E197" s="36">
        <f t="shared" si="126"/>
        <v>5.8900370442581451</v>
      </c>
      <c r="F197" s="36">
        <f t="shared" si="132"/>
        <v>5.5556095427821806</v>
      </c>
      <c r="H197" s="31"/>
      <c r="I197" s="27" t="s">
        <v>8</v>
      </c>
      <c r="J197" s="63">
        <v>1043.6099999999999</v>
      </c>
      <c r="K197" s="36">
        <f t="shared" si="127"/>
        <v>3.6448143329592453</v>
      </c>
      <c r="L197" s="36" t="s">
        <v>107</v>
      </c>
      <c r="M197" s="36" t="s">
        <v>87</v>
      </c>
      <c r="O197" s="31"/>
      <c r="P197" s="27" t="s">
        <v>8</v>
      </c>
      <c r="Q197" s="63">
        <v>1015.16</v>
      </c>
      <c r="R197" s="36">
        <f t="shared" si="129"/>
        <v>0.22510070294605722</v>
      </c>
      <c r="S197" s="36" t="s">
        <v>557</v>
      </c>
      <c r="T197" s="36">
        <f t="shared" si="131"/>
        <v>7.0166561248155013</v>
      </c>
    </row>
    <row r="198" spans="1:20" ht="12" x14ac:dyDescent="0.2">
      <c r="A198" s="69"/>
      <c r="B198" s="27" t="s">
        <v>9</v>
      </c>
      <c r="C198" s="63">
        <v>1086.1600000000001</v>
      </c>
      <c r="D198" s="36">
        <f t="shared" si="125"/>
        <v>-5.5237428881804718E-3</v>
      </c>
      <c r="E198" s="36" t="s">
        <v>182</v>
      </c>
      <c r="F198" s="36" t="s">
        <v>522</v>
      </c>
      <c r="H198" s="69"/>
      <c r="I198" s="27" t="s">
        <v>9</v>
      </c>
      <c r="J198" s="63">
        <v>1039.6400000000001</v>
      </c>
      <c r="K198" s="36">
        <f t="shared" si="127"/>
        <v>-0.3804103065321196</v>
      </c>
      <c r="L198" s="36" t="s">
        <v>275</v>
      </c>
      <c r="M198" s="36" t="s">
        <v>107</v>
      </c>
      <c r="O198" s="69"/>
      <c r="P198" s="27" t="s">
        <v>9</v>
      </c>
      <c r="Q198" s="63">
        <v>1018.48</v>
      </c>
      <c r="R198" s="36">
        <f t="shared" si="129"/>
        <v>0.32704204263367398</v>
      </c>
      <c r="S198" s="36" t="s">
        <v>307</v>
      </c>
      <c r="T198" s="36" t="s">
        <v>575</v>
      </c>
    </row>
    <row r="199" spans="1:20" ht="12" x14ac:dyDescent="0.2">
      <c r="A199" s="69"/>
      <c r="B199" s="27" t="s">
        <v>10</v>
      </c>
      <c r="C199" s="63">
        <v>1086.28</v>
      </c>
      <c r="D199" s="36">
        <f t="shared" si="125"/>
        <v>1.1048096044774525E-2</v>
      </c>
      <c r="E199" s="36" t="s">
        <v>158</v>
      </c>
      <c r="F199" s="36" t="s">
        <v>158</v>
      </c>
      <c r="H199" s="69"/>
      <c r="I199" s="27" t="s">
        <v>10</v>
      </c>
      <c r="J199" s="63">
        <v>1042.01</v>
      </c>
      <c r="K199" s="36">
        <f t="shared" si="127"/>
        <v>0.22796352583585033</v>
      </c>
      <c r="L199" s="36" t="s">
        <v>589</v>
      </c>
      <c r="M199" s="36" t="s">
        <v>589</v>
      </c>
      <c r="O199" s="69"/>
      <c r="P199" s="27" t="s">
        <v>10</v>
      </c>
      <c r="Q199" s="63">
        <v>1016.11</v>
      </c>
      <c r="R199" s="36">
        <f t="shared" si="129"/>
        <v>-0.23269970937083162</v>
      </c>
      <c r="S199" s="36" t="s">
        <v>590</v>
      </c>
      <c r="T199" s="36" t="s">
        <v>590</v>
      </c>
    </row>
    <row r="200" spans="1:20" ht="11.25" x14ac:dyDescent="0.2">
      <c r="A200" s="22">
        <v>2017</v>
      </c>
      <c r="B200" s="23" t="s">
        <v>57</v>
      </c>
      <c r="C200" s="66">
        <v>1091.5</v>
      </c>
      <c r="D200" s="67">
        <f t="shared" ref="D200:D223" si="133">((C200/C199)-1)*100</f>
        <v>0.48053908752807573</v>
      </c>
      <c r="E200" s="67">
        <f>((C200/C$199)-1)*100</f>
        <v>0.48053908752807573</v>
      </c>
      <c r="F200" s="67" t="s">
        <v>603</v>
      </c>
      <c r="G200" s="34"/>
      <c r="H200" s="22">
        <v>2017</v>
      </c>
      <c r="I200" s="23" t="s">
        <v>57</v>
      </c>
      <c r="J200" s="66">
        <v>1039.77</v>
      </c>
      <c r="K200" s="67">
        <f t="shared" ref="K200:K223" si="134">((J200/J199)-1)*100</f>
        <v>-0.2149691461694192</v>
      </c>
      <c r="L200" s="67">
        <f>((J200/J$199)-1)*100</f>
        <v>-0.2149691461694192</v>
      </c>
      <c r="M200" s="67" t="s">
        <v>610</v>
      </c>
      <c r="N200" s="34"/>
      <c r="O200" s="22">
        <v>2017</v>
      </c>
      <c r="P200" s="23" t="s">
        <v>57</v>
      </c>
      <c r="Q200" s="66">
        <v>1048.3499999999999</v>
      </c>
      <c r="R200" s="67">
        <f t="shared" ref="R200:R211" si="135">((Q200/Q199)-1)*100</f>
        <v>3.1728848254618081</v>
      </c>
      <c r="S200" s="67">
        <f t="shared" ref="S200:S211" si="136">((Q200/Q$199)-1)*100</f>
        <v>3.1728848254618081</v>
      </c>
      <c r="T200" s="67" t="s">
        <v>196</v>
      </c>
    </row>
    <row r="201" spans="1:20" ht="11.25" x14ac:dyDescent="0.2">
      <c r="A201" s="31"/>
      <c r="B201" s="27" t="s">
        <v>58</v>
      </c>
      <c r="C201" s="63">
        <v>1089.23</v>
      </c>
      <c r="D201" s="36">
        <f t="shared" si="133"/>
        <v>-0.20797068254695406</v>
      </c>
      <c r="E201" s="36">
        <f>((C201/C$199)-1)*100</f>
        <v>0.27156902456089149</v>
      </c>
      <c r="F201" s="36" t="s">
        <v>351</v>
      </c>
      <c r="G201" s="34"/>
      <c r="H201" s="31"/>
      <c r="I201" s="27" t="s">
        <v>58</v>
      </c>
      <c r="J201" s="63">
        <v>1041.5899999999999</v>
      </c>
      <c r="K201" s="36">
        <f t="shared" si="134"/>
        <v>0.1750387104840323</v>
      </c>
      <c r="L201" s="71" t="s">
        <v>318</v>
      </c>
      <c r="M201" s="36" t="s">
        <v>439</v>
      </c>
      <c r="N201" s="34"/>
      <c r="O201" s="31"/>
      <c r="P201" s="27" t="s">
        <v>58</v>
      </c>
      <c r="Q201" s="63">
        <v>1050.77</v>
      </c>
      <c r="R201" s="36">
        <f t="shared" si="135"/>
        <v>0.23083893737778638</v>
      </c>
      <c r="S201" s="36">
        <f t="shared" si="136"/>
        <v>3.4110480164549095</v>
      </c>
      <c r="T201" s="36" t="s">
        <v>214</v>
      </c>
    </row>
    <row r="202" spans="1:20" ht="11.25" x14ac:dyDescent="0.2">
      <c r="A202" s="31"/>
      <c r="B202" s="27" t="s">
        <v>59</v>
      </c>
      <c r="C202" s="63">
        <v>1092.76</v>
      </c>
      <c r="D202" s="36">
        <f t="shared" si="133"/>
        <v>0.32408214977552863</v>
      </c>
      <c r="E202" s="36" t="s">
        <v>609</v>
      </c>
      <c r="F202" s="36" t="s">
        <v>439</v>
      </c>
      <c r="G202" s="34"/>
      <c r="H202" s="31"/>
      <c r="I202" s="27" t="s">
        <v>59</v>
      </c>
      <c r="J202" s="63">
        <v>1038.8</v>
      </c>
      <c r="K202" s="36">
        <f t="shared" si="134"/>
        <v>-0.2678597144749828</v>
      </c>
      <c r="L202" s="76" t="s">
        <v>611</v>
      </c>
      <c r="M202" s="36" t="s">
        <v>201</v>
      </c>
      <c r="N202" s="34"/>
      <c r="O202" s="31"/>
      <c r="P202" s="27" t="s">
        <v>59</v>
      </c>
      <c r="Q202" s="63">
        <v>1050.99</v>
      </c>
      <c r="R202" s="36">
        <f t="shared" si="135"/>
        <v>2.0937027132483799E-2</v>
      </c>
      <c r="S202" s="36">
        <f t="shared" si="136"/>
        <v>3.4326992156360925</v>
      </c>
      <c r="T202" s="36" t="s">
        <v>270</v>
      </c>
    </row>
    <row r="203" spans="1:20" ht="11.25" x14ac:dyDescent="0.2">
      <c r="A203" s="31"/>
      <c r="B203" s="27" t="s">
        <v>60</v>
      </c>
      <c r="C203" s="63">
        <v>1094.3399999999999</v>
      </c>
      <c r="D203" s="36">
        <f>((C203/C202)-1)*100</f>
        <v>0.14458801566674673</v>
      </c>
      <c r="E203" s="36" t="s">
        <v>164</v>
      </c>
      <c r="F203" s="36" t="s">
        <v>643</v>
      </c>
      <c r="G203" s="34"/>
      <c r="H203" s="31"/>
      <c r="I203" s="27" t="s">
        <v>60</v>
      </c>
      <c r="J203" s="63">
        <v>1037.44</v>
      </c>
      <c r="K203" s="36">
        <f>((J203/J202)-1)*100</f>
        <v>-0.13092029264535343</v>
      </c>
      <c r="L203" s="79" t="s">
        <v>645</v>
      </c>
      <c r="M203" s="36" t="s">
        <v>644</v>
      </c>
      <c r="N203" s="34"/>
      <c r="O203" s="31"/>
      <c r="P203" s="27" t="s">
        <v>60</v>
      </c>
      <c r="Q203" s="63">
        <v>1050.17</v>
      </c>
      <c r="R203" s="36">
        <f>((Q203/Q202)-1)*100</f>
        <v>-7.8021674801842522E-2</v>
      </c>
      <c r="S203" s="36">
        <f>((Q203/Q$199)-1)*100</f>
        <v>3.3519992914152974</v>
      </c>
      <c r="T203" s="36" t="s">
        <v>563</v>
      </c>
    </row>
    <row r="204" spans="1:20" ht="11.25" x14ac:dyDescent="0.2">
      <c r="A204" s="31"/>
      <c r="B204" s="27" t="s">
        <v>3</v>
      </c>
      <c r="C204" s="63">
        <v>1094.8599999999999</v>
      </c>
      <c r="D204" s="36">
        <f t="shared" si="133"/>
        <v>4.7517224994053642E-2</v>
      </c>
      <c r="E204" s="36" t="s">
        <v>655</v>
      </c>
      <c r="F204" s="36" t="s">
        <v>417</v>
      </c>
      <c r="G204" s="34"/>
      <c r="H204" s="31"/>
      <c r="I204" s="27" t="s">
        <v>3</v>
      </c>
      <c r="J204" s="63">
        <v>1034.8599999999999</v>
      </c>
      <c r="K204" s="36">
        <f t="shared" si="134"/>
        <v>-0.24868908081432384</v>
      </c>
      <c r="L204" s="71" t="s">
        <v>535</v>
      </c>
      <c r="M204" s="36" t="s">
        <v>656</v>
      </c>
      <c r="N204" s="34"/>
      <c r="O204" s="31"/>
      <c r="P204" s="27" t="s">
        <v>3</v>
      </c>
      <c r="Q204" s="63">
        <v>1052.96</v>
      </c>
      <c r="R204" s="36">
        <f t="shared" si="135"/>
        <v>0.26567127227019594</v>
      </c>
      <c r="S204" s="36" t="s">
        <v>694</v>
      </c>
      <c r="T204" s="36" t="s">
        <v>184</v>
      </c>
    </row>
    <row r="205" spans="1:20" ht="11.25" customHeight="1" x14ac:dyDescent="0.2">
      <c r="A205" s="31"/>
      <c r="B205" s="27" t="s">
        <v>4</v>
      </c>
      <c r="C205" s="63">
        <v>1095.17</v>
      </c>
      <c r="D205" s="36">
        <f t="shared" si="133"/>
        <v>2.831412235355657E-2</v>
      </c>
      <c r="E205" s="36" t="s">
        <v>648</v>
      </c>
      <c r="F205" s="36" t="s">
        <v>672</v>
      </c>
      <c r="G205" s="36"/>
      <c r="H205" s="31"/>
      <c r="I205" s="27" t="s">
        <v>4</v>
      </c>
      <c r="J205" s="63">
        <v>1034.44</v>
      </c>
      <c r="K205" s="36">
        <f t="shared" si="134"/>
        <v>-4.0585199930409654E-2</v>
      </c>
      <c r="L205" s="71" t="s">
        <v>673</v>
      </c>
      <c r="M205" s="36" t="s">
        <v>185</v>
      </c>
      <c r="N205" s="36"/>
      <c r="O205" s="31"/>
      <c r="P205" s="27" t="s">
        <v>4</v>
      </c>
      <c r="Q205" s="63">
        <v>1052.18</v>
      </c>
      <c r="R205" s="36">
        <f t="shared" si="135"/>
        <v>-7.4076888010943254E-2</v>
      </c>
      <c r="S205" s="36">
        <f t="shared" si="136"/>
        <v>3.5498125202980013</v>
      </c>
      <c r="T205" s="36" t="s">
        <v>674</v>
      </c>
    </row>
    <row r="206" spans="1:20" ht="11.25" x14ac:dyDescent="0.2">
      <c r="A206" s="31"/>
      <c r="B206" s="27" t="s">
        <v>5</v>
      </c>
      <c r="C206" s="63">
        <v>1095.9000000000001</v>
      </c>
      <c r="D206" s="36">
        <f t="shared" si="133"/>
        <v>6.6656318197177988E-2</v>
      </c>
      <c r="E206" s="36" t="s">
        <v>692</v>
      </c>
      <c r="F206" s="36" t="s">
        <v>558</v>
      </c>
      <c r="G206" s="34"/>
      <c r="H206" s="31"/>
      <c r="I206" s="27" t="s">
        <v>5</v>
      </c>
      <c r="J206" s="63">
        <v>1030.17</v>
      </c>
      <c r="K206" s="36">
        <f t="shared" si="134"/>
        <v>-0.41278372839410604</v>
      </c>
      <c r="L206" s="71" t="s">
        <v>693</v>
      </c>
      <c r="M206" s="36" t="s">
        <v>162</v>
      </c>
      <c r="N206" s="34"/>
      <c r="O206" s="31"/>
      <c r="P206" s="27" t="s">
        <v>5</v>
      </c>
      <c r="Q206" s="63">
        <v>1046.96</v>
      </c>
      <c r="R206" s="36">
        <f t="shared" si="135"/>
        <v>-0.49611283240510451</v>
      </c>
      <c r="S206" s="36" t="s">
        <v>695</v>
      </c>
      <c r="T206" s="36" t="s">
        <v>696</v>
      </c>
    </row>
    <row r="207" spans="1:20" ht="11.25" x14ac:dyDescent="0.2">
      <c r="A207" s="31"/>
      <c r="B207" s="27" t="s">
        <v>6</v>
      </c>
      <c r="C207" s="63">
        <v>1093.93</v>
      </c>
      <c r="D207" s="36">
        <f t="shared" si="133"/>
        <v>-0.17976092709188762</v>
      </c>
      <c r="E207" s="36">
        <f t="shared" ref="E207" si="137">((C207/C$199)-1)*100</f>
        <v>0.70423831792909564</v>
      </c>
      <c r="F207" s="36" t="s">
        <v>236</v>
      </c>
      <c r="G207" s="34"/>
      <c r="H207" s="31"/>
      <c r="I207" s="27" t="s">
        <v>6</v>
      </c>
      <c r="J207" s="63">
        <v>1028.1400000000001</v>
      </c>
      <c r="K207" s="36">
        <f t="shared" si="134"/>
        <v>-0.19705485502392595</v>
      </c>
      <c r="L207" s="71" t="s">
        <v>717</v>
      </c>
      <c r="M207" s="36" t="s">
        <v>641</v>
      </c>
      <c r="N207" s="34"/>
      <c r="O207" s="31"/>
      <c r="P207" s="27" t="s">
        <v>6</v>
      </c>
      <c r="Q207" s="63">
        <v>1049.29</v>
      </c>
      <c r="R207" s="36">
        <f t="shared" si="135"/>
        <v>0.2225490945212627</v>
      </c>
      <c r="S207" s="36" t="s">
        <v>718</v>
      </c>
      <c r="T207" s="36" t="s">
        <v>719</v>
      </c>
    </row>
    <row r="208" spans="1:20" s="5" customFormat="1" ht="11.25" x14ac:dyDescent="0.2">
      <c r="A208" s="31"/>
      <c r="B208" s="27" t="s">
        <v>7</v>
      </c>
      <c r="C208" s="63">
        <v>1095.1600000000001</v>
      </c>
      <c r="D208" s="36">
        <f t="shared" si="133"/>
        <v>0.11243863866974291</v>
      </c>
      <c r="E208" s="36" t="s">
        <v>648</v>
      </c>
      <c r="F208" s="36" t="s">
        <v>692</v>
      </c>
      <c r="G208" s="36"/>
      <c r="H208" s="31"/>
      <c r="I208" s="27" t="s">
        <v>7</v>
      </c>
      <c r="J208" s="63">
        <v>1043.25</v>
      </c>
      <c r="K208" s="36">
        <f t="shared" si="134"/>
        <v>1.4696442118777409</v>
      </c>
      <c r="L208" s="36" t="s">
        <v>736</v>
      </c>
      <c r="M208" s="36" t="s">
        <v>297</v>
      </c>
      <c r="N208" s="36"/>
      <c r="O208" s="31"/>
      <c r="P208" s="27" t="s">
        <v>7</v>
      </c>
      <c r="Q208" s="63">
        <v>1048.57</v>
      </c>
      <c r="R208" s="36">
        <f t="shared" si="135"/>
        <v>-6.8617827292738465E-2</v>
      </c>
      <c r="S208" s="36">
        <f t="shared" si="136"/>
        <v>3.194536024642991</v>
      </c>
      <c r="T208" s="36" t="s">
        <v>737</v>
      </c>
    </row>
    <row r="209" spans="1:20" s="5" customFormat="1" ht="11.25" x14ac:dyDescent="0.2">
      <c r="A209" s="31"/>
      <c r="B209" s="27" t="s">
        <v>8</v>
      </c>
      <c r="C209" s="63">
        <v>1109.99</v>
      </c>
      <c r="D209" s="36">
        <f t="shared" si="133"/>
        <v>1.3541400343328736</v>
      </c>
      <c r="E209" s="36" t="s">
        <v>529</v>
      </c>
      <c r="F209" s="36" t="s">
        <v>529</v>
      </c>
      <c r="G209" s="36"/>
      <c r="H209" s="31"/>
      <c r="I209" s="27" t="s">
        <v>8</v>
      </c>
      <c r="J209" s="63">
        <v>1043.33</v>
      </c>
      <c r="K209" s="36">
        <f t="shared" si="134"/>
        <v>7.6683441169400623E-3</v>
      </c>
      <c r="L209" s="36" t="s">
        <v>626</v>
      </c>
      <c r="M209" s="71" t="s">
        <v>749</v>
      </c>
      <c r="N209" s="36"/>
      <c r="O209" s="31"/>
      <c r="P209" s="27" t="s">
        <v>8</v>
      </c>
      <c r="Q209" s="63">
        <v>1052.0899999999999</v>
      </c>
      <c r="R209" s="36">
        <f t="shared" si="135"/>
        <v>0.33569528023880135</v>
      </c>
      <c r="S209" s="36">
        <f t="shared" si="136"/>
        <v>3.5409552115420517</v>
      </c>
      <c r="T209" s="36">
        <f t="shared" ref="T209:T211" si="138">((Q209/Q197)-1)*100</f>
        <v>3.637850191102876</v>
      </c>
    </row>
    <row r="210" spans="1:20" s="5" customFormat="1" ht="11.25" x14ac:dyDescent="0.2">
      <c r="A210" s="31"/>
      <c r="B210" s="27" t="s">
        <v>9</v>
      </c>
      <c r="C210" s="63">
        <v>1112.0899999999999</v>
      </c>
      <c r="D210" s="36">
        <f t="shared" si="133"/>
        <v>0.18919089361164598</v>
      </c>
      <c r="E210" s="36" t="s">
        <v>759</v>
      </c>
      <c r="F210" s="36" t="s">
        <v>760</v>
      </c>
      <c r="G210" s="36"/>
      <c r="H210" s="31"/>
      <c r="I210" s="27" t="s">
        <v>9</v>
      </c>
      <c r="J210" s="63">
        <v>1048.23</v>
      </c>
      <c r="K210" s="36">
        <f t="shared" si="134"/>
        <v>0.46965006277976951</v>
      </c>
      <c r="L210" s="36" t="s">
        <v>622</v>
      </c>
      <c r="M210" s="36" t="s">
        <v>711</v>
      </c>
      <c r="N210" s="36"/>
      <c r="O210" s="31"/>
      <c r="P210" s="27" t="s">
        <v>9</v>
      </c>
      <c r="Q210" s="63">
        <v>1053.4100000000001</v>
      </c>
      <c r="R210" s="36">
        <f t="shared" si="135"/>
        <v>0.12546455151176694</v>
      </c>
      <c r="S210" s="36">
        <f t="shared" si="136"/>
        <v>3.6708624066292161</v>
      </c>
      <c r="T210" s="36" t="s">
        <v>761</v>
      </c>
    </row>
    <row r="211" spans="1:20" s="5" customFormat="1" ht="11.25" x14ac:dyDescent="0.2">
      <c r="A211" s="31"/>
      <c r="B211" s="27" t="s">
        <v>10</v>
      </c>
      <c r="C211" s="63">
        <v>1111.54</v>
      </c>
      <c r="D211" s="36">
        <f t="shared" si="133"/>
        <v>-4.9456428886152093E-2</v>
      </c>
      <c r="E211" s="36" t="s">
        <v>772</v>
      </c>
      <c r="F211" s="36" t="s">
        <v>772</v>
      </c>
      <c r="G211" s="36"/>
      <c r="H211" s="31"/>
      <c r="I211" s="27" t="s">
        <v>10</v>
      </c>
      <c r="J211" s="63">
        <v>1047.55</v>
      </c>
      <c r="K211" s="36">
        <f t="shared" si="134"/>
        <v>-6.4871259170229401E-2</v>
      </c>
      <c r="L211" s="36" t="s">
        <v>773</v>
      </c>
      <c r="M211" s="36" t="s">
        <v>773</v>
      </c>
      <c r="N211" s="36"/>
      <c r="O211" s="31"/>
      <c r="P211" s="27" t="s">
        <v>10</v>
      </c>
      <c r="Q211" s="63">
        <v>1053.7</v>
      </c>
      <c r="R211" s="36">
        <f t="shared" si="135"/>
        <v>2.7529641829859841E-2</v>
      </c>
      <c r="S211" s="36">
        <f t="shared" si="136"/>
        <v>3.6994026237316957</v>
      </c>
      <c r="T211" s="36">
        <f t="shared" si="138"/>
        <v>3.6994026237316957</v>
      </c>
    </row>
    <row r="212" spans="1:20" s="5" customFormat="1" ht="11.25" x14ac:dyDescent="0.2">
      <c r="A212" s="22">
        <v>2018</v>
      </c>
      <c r="B212" s="23" t="s">
        <v>57</v>
      </c>
      <c r="C212" s="66">
        <v>1112.78</v>
      </c>
      <c r="D212" s="67">
        <f t="shared" si="133"/>
        <v>0.11155693902153985</v>
      </c>
      <c r="E212" s="67">
        <f t="shared" ref="E212:E220" si="139">((C212/C$211)-1)*100</f>
        <v>0.11155693902153985</v>
      </c>
      <c r="F212" s="67" t="s">
        <v>743</v>
      </c>
      <c r="G212" s="36"/>
      <c r="H212" s="22">
        <v>2018</v>
      </c>
      <c r="I212" s="23" t="s">
        <v>57</v>
      </c>
      <c r="J212" s="66">
        <v>1047.56</v>
      </c>
      <c r="K212" s="67">
        <f t="shared" si="134"/>
        <v>9.546083719058629E-4</v>
      </c>
      <c r="L212" s="67">
        <f t="shared" ref="L212:L222" si="140">((J212/J$211)-1)*100</f>
        <v>9.546083719058629E-4</v>
      </c>
      <c r="M212" s="67" t="s">
        <v>777</v>
      </c>
      <c r="N212" s="36"/>
      <c r="O212" s="22">
        <v>2018</v>
      </c>
      <c r="P212" s="23" t="s">
        <v>57</v>
      </c>
      <c r="Q212" s="66">
        <v>1062.33</v>
      </c>
      <c r="R212" s="67">
        <f t="shared" ref="R212:R223" si="141">((Q212/Q211)-1)*100</f>
        <v>0.81901869602352129</v>
      </c>
      <c r="S212" s="67">
        <f t="shared" ref="S212:S222" si="142">((Q212/Q$211)-1)*100</f>
        <v>0.81901869602352129</v>
      </c>
      <c r="T212" s="67" t="s">
        <v>778</v>
      </c>
    </row>
    <row r="213" spans="1:20" s="5" customFormat="1" ht="11.25" x14ac:dyDescent="0.2">
      <c r="A213" s="31"/>
      <c r="B213" s="27" t="s">
        <v>58</v>
      </c>
      <c r="C213" s="63">
        <v>1114.6600000000001</v>
      </c>
      <c r="D213" s="36">
        <f t="shared" si="133"/>
        <v>0.16894624274341741</v>
      </c>
      <c r="E213" s="36">
        <f t="shared" si="139"/>
        <v>0.28069165302193611</v>
      </c>
      <c r="F213" s="36">
        <f t="shared" ref="F213:F221" si="143">((C213/C201)-1)*100</f>
        <v>2.3346767900259913</v>
      </c>
      <c r="G213" s="36"/>
      <c r="H213" s="31"/>
      <c r="I213" s="27" t="s">
        <v>58</v>
      </c>
      <c r="J213" s="63">
        <v>1051.1400000000001</v>
      </c>
      <c r="K213" s="36">
        <f t="shared" si="134"/>
        <v>0.34174653480469885</v>
      </c>
      <c r="L213" s="36">
        <f t="shared" si="140"/>
        <v>0.34270440551764647</v>
      </c>
      <c r="M213" s="36">
        <f t="shared" ref="M213:M222" si="144">((J213/J201)-1)*100</f>
        <v>0.9168674814466593</v>
      </c>
      <c r="N213" s="36"/>
      <c r="O213" s="31"/>
      <c r="P213" s="27" t="s">
        <v>58</v>
      </c>
      <c r="Q213" s="63">
        <v>1063.8599999999999</v>
      </c>
      <c r="R213" s="36">
        <f t="shared" si="141"/>
        <v>0.14402304368699159</v>
      </c>
      <c r="S213" s="36">
        <f t="shared" si="142"/>
        <v>0.9642213153648882</v>
      </c>
      <c r="T213" s="36">
        <f t="shared" ref="T213:T222" si="145">((Q213/Q201)-1)*100</f>
        <v>1.2457531143827749</v>
      </c>
    </row>
    <row r="214" spans="1:20" s="5" customFormat="1" ht="11.25" x14ac:dyDescent="0.2">
      <c r="A214" s="31"/>
      <c r="B214" s="27" t="s">
        <v>59</v>
      </c>
      <c r="C214" s="63">
        <v>1114.1199999999999</v>
      </c>
      <c r="D214" s="36">
        <f t="shared" si="133"/>
        <v>-4.8445265820984407E-2</v>
      </c>
      <c r="E214" s="36">
        <f t="shared" si="139"/>
        <v>0.23211040538351213</v>
      </c>
      <c r="F214" s="36">
        <f t="shared" si="143"/>
        <v>1.9546835535707574</v>
      </c>
      <c r="G214" s="36"/>
      <c r="H214" s="31"/>
      <c r="I214" s="27" t="s">
        <v>59</v>
      </c>
      <c r="J214" s="63">
        <v>1052.99</v>
      </c>
      <c r="K214" s="36">
        <f t="shared" si="134"/>
        <v>0.17599939113723817</v>
      </c>
      <c r="L214" s="36">
        <f t="shared" si="140"/>
        <v>0.51930695432198526</v>
      </c>
      <c r="M214" s="36" t="s">
        <v>798</v>
      </c>
      <c r="N214" s="36"/>
      <c r="O214" s="31"/>
      <c r="P214" s="27" t="s">
        <v>59</v>
      </c>
      <c r="Q214" s="63">
        <v>1052.29</v>
      </c>
      <c r="R214" s="36">
        <f t="shared" si="141"/>
        <v>-1.0875491136051685</v>
      </c>
      <c r="S214" s="71" t="s">
        <v>799</v>
      </c>
      <c r="T214" s="36" t="s">
        <v>736</v>
      </c>
    </row>
    <row r="215" spans="1:20" s="5" customFormat="1" ht="11.25" x14ac:dyDescent="0.2">
      <c r="A215" s="75"/>
      <c r="B215" s="27" t="s">
        <v>60</v>
      </c>
      <c r="C215" s="63">
        <v>1117.82</v>
      </c>
      <c r="D215" s="36">
        <f t="shared" si="133"/>
        <v>0.33210067138189636</v>
      </c>
      <c r="E215" s="36">
        <f t="shared" si="139"/>
        <v>0.56498191698004518</v>
      </c>
      <c r="F215" s="36" t="s">
        <v>808</v>
      </c>
      <c r="G215" s="36"/>
      <c r="H215" s="75"/>
      <c r="I215" s="27" t="s">
        <v>60</v>
      </c>
      <c r="J215" s="63">
        <v>1052.1500000000001</v>
      </c>
      <c r="K215" s="36">
        <f t="shared" si="134"/>
        <v>-7.97728373488793E-2</v>
      </c>
      <c r="L215" s="36">
        <f t="shared" si="140"/>
        <v>0.43911985108111562</v>
      </c>
      <c r="M215" s="36" t="s">
        <v>809</v>
      </c>
      <c r="N215" s="36"/>
      <c r="O215" s="75"/>
      <c r="P215" s="27" t="s">
        <v>60</v>
      </c>
      <c r="Q215" s="63">
        <v>1052.67</v>
      </c>
      <c r="R215" s="36">
        <f t="shared" si="141"/>
        <v>3.6111718252573866E-2</v>
      </c>
      <c r="S215" s="36">
        <f t="shared" si="142"/>
        <v>-9.7750782955297044E-2</v>
      </c>
      <c r="T215" s="36" t="s">
        <v>810</v>
      </c>
    </row>
    <row r="216" spans="1:20" s="5" customFormat="1" ht="11.25" x14ac:dyDescent="0.2">
      <c r="A216" s="75"/>
      <c r="B216" s="27" t="s">
        <v>3</v>
      </c>
      <c r="C216" s="63">
        <v>1125.5899999999999</v>
      </c>
      <c r="D216" s="36">
        <f t="shared" si="133"/>
        <v>0.69510296827752782</v>
      </c>
      <c r="E216" s="36">
        <f t="shared" si="139"/>
        <v>1.2640120913327335</v>
      </c>
      <c r="F216" s="36">
        <f t="shared" si="143"/>
        <v>2.8067515481431382</v>
      </c>
      <c r="G216" s="36"/>
      <c r="H216" s="75"/>
      <c r="I216" s="27" t="s">
        <v>3</v>
      </c>
      <c r="J216" s="63">
        <v>1056.68</v>
      </c>
      <c r="K216" s="36">
        <f t="shared" si="134"/>
        <v>0.43054697524116392</v>
      </c>
      <c r="L216" s="36">
        <f t="shared" si="140"/>
        <v>0.87155744355880138</v>
      </c>
      <c r="M216" s="36" t="s">
        <v>739</v>
      </c>
      <c r="N216" s="36"/>
      <c r="O216" s="75"/>
      <c r="P216" s="27" t="s">
        <v>3</v>
      </c>
      <c r="Q216" s="63">
        <v>1052.68</v>
      </c>
      <c r="R216" s="36">
        <f t="shared" si="141"/>
        <v>9.4996532626900887E-4</v>
      </c>
      <c r="S216" s="36">
        <f t="shared" si="142"/>
        <v>-9.6801746227581642E-2</v>
      </c>
      <c r="T216" s="71" t="s">
        <v>818</v>
      </c>
    </row>
    <row r="217" spans="1:20" s="5" customFormat="1" ht="11.25" x14ac:dyDescent="0.2">
      <c r="A217" s="75"/>
      <c r="B217" s="27" t="s">
        <v>4</v>
      </c>
      <c r="C217" s="63">
        <v>1131.21</v>
      </c>
      <c r="D217" s="36">
        <f t="shared" si="133"/>
        <v>0.49929370374648396</v>
      </c>
      <c r="E217" s="36">
        <f t="shared" si="139"/>
        <v>1.769616927865858</v>
      </c>
      <c r="F217" s="36">
        <f t="shared" si="143"/>
        <v>3.2908132983920257</v>
      </c>
      <c r="G217" s="36"/>
      <c r="H217" s="75"/>
      <c r="I217" s="27" t="s">
        <v>4</v>
      </c>
      <c r="J217" s="63">
        <v>1060.32</v>
      </c>
      <c r="K217" s="36">
        <f t="shared" si="134"/>
        <v>0.34447514857856021</v>
      </c>
      <c r="L217" s="36">
        <f t="shared" si="140"/>
        <v>1.2190348909359994</v>
      </c>
      <c r="M217" s="36" t="s">
        <v>834</v>
      </c>
      <c r="N217" s="36"/>
      <c r="O217" s="75"/>
      <c r="P217" s="27" t="s">
        <v>4</v>
      </c>
      <c r="Q217" s="63">
        <v>1063.1199999999999</v>
      </c>
      <c r="R217" s="36">
        <f t="shared" si="141"/>
        <v>0.99175437929852617</v>
      </c>
      <c r="S217" s="36">
        <f t="shared" si="142"/>
        <v>0.89399259751350435</v>
      </c>
      <c r="T217" s="36">
        <f t="shared" si="145"/>
        <v>1.0397460510558787</v>
      </c>
    </row>
    <row r="218" spans="1:20" s="5" customFormat="1" ht="11.25" x14ac:dyDescent="0.2">
      <c r="A218" s="75"/>
      <c r="B218" s="27" t="s">
        <v>5</v>
      </c>
      <c r="C218" s="63">
        <v>1133.6300000000001</v>
      </c>
      <c r="D218" s="36">
        <f t="shared" si="133"/>
        <v>0.21393021631703757</v>
      </c>
      <c r="E218" s="36" t="s">
        <v>849</v>
      </c>
      <c r="F218" s="36" t="s">
        <v>220</v>
      </c>
      <c r="G218" s="36"/>
      <c r="H218" s="75"/>
      <c r="I218" s="27" t="s">
        <v>5</v>
      </c>
      <c r="J218" s="63">
        <v>1063.67</v>
      </c>
      <c r="K218" s="36">
        <f t="shared" si="134"/>
        <v>0.3159423570243014</v>
      </c>
      <c r="L218" s="36">
        <f t="shared" si="140"/>
        <v>1.5388286955276609</v>
      </c>
      <c r="M218" s="36" t="s">
        <v>518</v>
      </c>
      <c r="N218" s="36"/>
      <c r="O218" s="75"/>
      <c r="P218" s="27" t="s">
        <v>5</v>
      </c>
      <c r="Q218" s="63">
        <v>1066.5899999999999</v>
      </c>
      <c r="R218" s="36">
        <f t="shared" si="141"/>
        <v>0.32639777259386715</v>
      </c>
      <c r="S218" s="36">
        <f t="shared" si="142"/>
        <v>1.2233083420328139</v>
      </c>
      <c r="T218" s="36" t="s">
        <v>848</v>
      </c>
    </row>
    <row r="219" spans="1:20" s="5" customFormat="1" ht="11.25" x14ac:dyDescent="0.2">
      <c r="A219" s="75"/>
      <c r="B219" s="27" t="s">
        <v>6</v>
      </c>
      <c r="C219" s="63">
        <v>1136.8599999999999</v>
      </c>
      <c r="D219" s="36">
        <f t="shared" si="133"/>
        <v>0.28492541658211579</v>
      </c>
      <c r="E219" s="36" t="s">
        <v>858</v>
      </c>
      <c r="F219" s="36" t="s">
        <v>698</v>
      </c>
      <c r="G219" s="36"/>
      <c r="H219" s="75"/>
      <c r="I219" s="27" t="s">
        <v>6</v>
      </c>
      <c r="J219" s="63">
        <v>1067.8699999999999</v>
      </c>
      <c r="K219" s="36">
        <f t="shared" si="134"/>
        <v>0.39485930786802292</v>
      </c>
      <c r="L219" s="36" t="s">
        <v>190</v>
      </c>
      <c r="M219" s="36" t="s">
        <v>411</v>
      </c>
      <c r="N219" s="36"/>
      <c r="O219" s="75"/>
      <c r="P219" s="27" t="s">
        <v>6</v>
      </c>
      <c r="Q219" s="63">
        <v>1069.33</v>
      </c>
      <c r="R219" s="36">
        <f t="shared" si="141"/>
        <v>0.2568934642177334</v>
      </c>
      <c r="S219" s="36" t="s">
        <v>859</v>
      </c>
      <c r="T219" s="36" t="s">
        <v>445</v>
      </c>
    </row>
    <row r="220" spans="1:20" s="5" customFormat="1" ht="11.25" x14ac:dyDescent="0.2">
      <c r="A220" s="75"/>
      <c r="B220" s="27" t="s">
        <v>7</v>
      </c>
      <c r="C220" s="63">
        <v>1140.22</v>
      </c>
      <c r="D220" s="36">
        <f t="shared" si="133"/>
        <v>0.29555090336541578</v>
      </c>
      <c r="E220" s="36">
        <f t="shared" si="139"/>
        <v>2.5802040412400862</v>
      </c>
      <c r="F220" s="36">
        <f t="shared" si="143"/>
        <v>4.1144672924504189</v>
      </c>
      <c r="G220" s="36"/>
      <c r="H220" s="75"/>
      <c r="I220" s="27" t="s">
        <v>7</v>
      </c>
      <c r="J220" s="63">
        <v>1069.56</v>
      </c>
      <c r="K220" s="36">
        <f t="shared" si="134"/>
        <v>0.15825896410612827</v>
      </c>
      <c r="L220" s="36">
        <f t="shared" si="140"/>
        <v>2.1010930265858319</v>
      </c>
      <c r="M220" s="36" t="s">
        <v>811</v>
      </c>
      <c r="N220" s="36"/>
      <c r="O220" s="75"/>
      <c r="P220" s="27" t="s">
        <v>7</v>
      </c>
      <c r="Q220" s="63">
        <v>1071.1300000000001</v>
      </c>
      <c r="R220" s="36">
        <f t="shared" si="141"/>
        <v>0.16832970177589335</v>
      </c>
      <c r="S220" s="36" t="s">
        <v>213</v>
      </c>
      <c r="T220" s="36" t="s">
        <v>529</v>
      </c>
    </row>
    <row r="221" spans="1:20" s="5" customFormat="1" ht="11.25" x14ac:dyDescent="0.2">
      <c r="A221" s="31"/>
      <c r="B221" s="27" t="s">
        <v>8</v>
      </c>
      <c r="C221" s="63">
        <v>1151.6600000000001</v>
      </c>
      <c r="D221" s="36">
        <f t="shared" si="133"/>
        <v>1.0033151497079507</v>
      </c>
      <c r="E221" s="36" t="s">
        <v>471</v>
      </c>
      <c r="F221" s="36">
        <f t="shared" si="143"/>
        <v>3.7540878746655348</v>
      </c>
      <c r="G221" s="36"/>
      <c r="H221" s="31"/>
      <c r="I221" s="27" t="s">
        <v>8</v>
      </c>
      <c r="J221" s="63">
        <v>1103.3699999999999</v>
      </c>
      <c r="K221" s="36">
        <f t="shared" si="134"/>
        <v>3.161112981038916</v>
      </c>
      <c r="L221" s="36" t="s">
        <v>204</v>
      </c>
      <c r="M221" s="36" t="s">
        <v>376</v>
      </c>
      <c r="N221" s="36"/>
      <c r="O221" s="31"/>
      <c r="P221" s="27" t="s">
        <v>8</v>
      </c>
      <c r="Q221" s="63">
        <v>1083.06</v>
      </c>
      <c r="R221" s="36">
        <f t="shared" si="141"/>
        <v>1.1137770392015689</v>
      </c>
      <c r="S221" s="36">
        <f t="shared" si="142"/>
        <v>2.7863718325899178</v>
      </c>
      <c r="T221" s="36" t="s">
        <v>308</v>
      </c>
    </row>
    <row r="222" spans="1:20" s="5" customFormat="1" ht="11.25" x14ac:dyDescent="0.2">
      <c r="A222" s="75"/>
      <c r="B222" s="27" t="s">
        <v>9</v>
      </c>
      <c r="C222" s="63">
        <v>1167.3800000000001</v>
      </c>
      <c r="D222" s="36">
        <f t="shared" si="133"/>
        <v>1.3649861938419328</v>
      </c>
      <c r="E222" s="36" t="s">
        <v>121</v>
      </c>
      <c r="F222" s="36" t="s">
        <v>769</v>
      </c>
      <c r="G222" s="36"/>
      <c r="H222" s="75"/>
      <c r="I222" s="27" t="s">
        <v>9</v>
      </c>
      <c r="J222" s="63">
        <v>1107.9000000000001</v>
      </c>
      <c r="K222" s="36">
        <f t="shared" si="134"/>
        <v>0.41056037412656732</v>
      </c>
      <c r="L222" s="36">
        <f t="shared" si="140"/>
        <v>5.761061524509592</v>
      </c>
      <c r="M222" s="36">
        <f t="shared" si="144"/>
        <v>5.6924529921868361</v>
      </c>
      <c r="N222" s="36"/>
      <c r="O222" s="75"/>
      <c r="P222" s="27" t="s">
        <v>9</v>
      </c>
      <c r="Q222" s="63">
        <v>1086.99</v>
      </c>
      <c r="R222" s="36">
        <f t="shared" si="141"/>
        <v>0.36286078333611638</v>
      </c>
      <c r="S222" s="36">
        <f t="shared" si="142"/>
        <v>3.1593432665844023</v>
      </c>
      <c r="T222" s="36">
        <f t="shared" si="145"/>
        <v>3.1877426642997531</v>
      </c>
    </row>
    <row r="223" spans="1:20" s="5" customFormat="1" ht="11.25" x14ac:dyDescent="0.2">
      <c r="A223" s="75"/>
      <c r="B223" s="27" t="s">
        <v>10</v>
      </c>
      <c r="C223" s="63">
        <v>1174.3399999999999</v>
      </c>
      <c r="D223" s="36">
        <f t="shared" si="133"/>
        <v>0.59620689064399102</v>
      </c>
      <c r="E223" s="36" t="s">
        <v>196</v>
      </c>
      <c r="F223" s="36" t="s">
        <v>196</v>
      </c>
      <c r="G223" s="36"/>
      <c r="H223" s="75"/>
      <c r="I223" s="27" t="s">
        <v>10</v>
      </c>
      <c r="J223" s="63">
        <v>1113.23</v>
      </c>
      <c r="K223" s="36">
        <f t="shared" si="134"/>
        <v>0.48109035111472132</v>
      </c>
      <c r="L223" s="36" t="s">
        <v>247</v>
      </c>
      <c r="M223" s="36" t="s">
        <v>247</v>
      </c>
      <c r="N223" s="36"/>
      <c r="O223" s="75"/>
      <c r="P223" s="27" t="s">
        <v>10</v>
      </c>
      <c r="Q223" s="63">
        <v>1088.67</v>
      </c>
      <c r="R223" s="36">
        <f t="shared" si="141"/>
        <v>0.15455523969862828</v>
      </c>
      <c r="S223" s="36" t="s">
        <v>863</v>
      </c>
      <c r="T223" s="36" t="s">
        <v>863</v>
      </c>
    </row>
    <row r="224" spans="1:20" s="5" customFormat="1" ht="11.25" x14ac:dyDescent="0.2">
      <c r="A224" s="22">
        <v>2019</v>
      </c>
      <c r="B224" s="23" t="s">
        <v>57</v>
      </c>
      <c r="C224" s="66">
        <v>1175.79</v>
      </c>
      <c r="D224" s="67">
        <f t="shared" ref="D224:D233" si="146">((C224/C223)-1)*100</f>
        <v>0.12347361070899066</v>
      </c>
      <c r="E224" s="67">
        <f t="shared" ref="E224:E234" si="147">((C224/C$223)-1)*100</f>
        <v>0.12347361070899066</v>
      </c>
      <c r="F224" s="67" t="s">
        <v>884</v>
      </c>
      <c r="G224" s="36"/>
      <c r="H224" s="22">
        <v>2019</v>
      </c>
      <c r="I224" s="23" t="s">
        <v>57</v>
      </c>
      <c r="J224" s="66">
        <v>1114.9100000000001</v>
      </c>
      <c r="K224" s="67">
        <f t="shared" ref="K224:K235" si="148">((J224/J223)-1)*100</f>
        <v>0.15091221041474423</v>
      </c>
      <c r="L224" s="67">
        <f t="shared" ref="L224:L234" si="149">((J224/J$223)-1)*100</f>
        <v>0.15091221041474423</v>
      </c>
      <c r="M224" s="67" t="s">
        <v>465</v>
      </c>
      <c r="N224" s="36"/>
      <c r="O224" s="22">
        <v>2019</v>
      </c>
      <c r="P224" s="23" t="s">
        <v>57</v>
      </c>
      <c r="Q224" s="66">
        <v>1086.0899999999999</v>
      </c>
      <c r="R224" s="67">
        <f t="shared" ref="R224:R235" si="150">((Q224/Q223)-1)*100</f>
        <v>-0.23698641461601389</v>
      </c>
      <c r="S224" s="67">
        <f>((Q224/Q$223)-1)*100</f>
        <v>-0.23698641461601389</v>
      </c>
      <c r="T224" s="67" t="s">
        <v>885</v>
      </c>
    </row>
    <row r="225" spans="1:20" s="5" customFormat="1" ht="11.25" x14ac:dyDescent="0.2">
      <c r="A225" s="31"/>
      <c r="B225" s="27" t="s">
        <v>58</v>
      </c>
      <c r="C225" s="63">
        <v>1176.4100000000001</v>
      </c>
      <c r="D225" s="36">
        <f t="shared" si="146"/>
        <v>5.2730504596909533E-2</v>
      </c>
      <c r="E225" s="36" t="s">
        <v>676</v>
      </c>
      <c r="F225" s="36" t="s">
        <v>559</v>
      </c>
      <c r="G225" s="36"/>
      <c r="H225" s="31"/>
      <c r="I225" s="27" t="s">
        <v>58</v>
      </c>
      <c r="J225" s="63">
        <v>1116.04</v>
      </c>
      <c r="K225" s="36">
        <f t="shared" si="148"/>
        <v>0.10135347247759441</v>
      </c>
      <c r="L225" s="36">
        <f t="shared" si="149"/>
        <v>0.25241863765799177</v>
      </c>
      <c r="M225" s="36">
        <f t="shared" ref="M225:M234" si="151">((J225/J213)-1)*100</f>
        <v>6.1742489107064591</v>
      </c>
      <c r="N225" s="36"/>
      <c r="O225" s="31"/>
      <c r="P225" s="27" t="s">
        <v>58</v>
      </c>
      <c r="Q225" s="63">
        <v>1086.26</v>
      </c>
      <c r="R225" s="36">
        <f t="shared" si="150"/>
        <v>1.5652478155603333E-2</v>
      </c>
      <c r="S225" s="36">
        <f>((Q225/Q$223)-1)*100</f>
        <v>-0.22137103070719588</v>
      </c>
      <c r="T225" s="36" t="s">
        <v>475</v>
      </c>
    </row>
    <row r="226" spans="1:20" s="5" customFormat="1" ht="11.25" x14ac:dyDescent="0.2">
      <c r="A226" s="31"/>
      <c r="B226" s="27" t="s">
        <v>59</v>
      </c>
      <c r="C226" s="63">
        <v>1185.47</v>
      </c>
      <c r="D226" s="36">
        <f t="shared" si="146"/>
        <v>0.77013966219259267</v>
      </c>
      <c r="E226" s="36" t="s">
        <v>892</v>
      </c>
      <c r="F226" s="36" t="s">
        <v>150</v>
      </c>
      <c r="G226" s="36"/>
      <c r="H226" s="31"/>
      <c r="I226" s="27" t="s">
        <v>59</v>
      </c>
      <c r="J226" s="63">
        <v>1122.07</v>
      </c>
      <c r="K226" s="36">
        <f t="shared" si="148"/>
        <v>0.54030321493852007</v>
      </c>
      <c r="L226" s="36">
        <f t="shared" si="149"/>
        <v>0.79408567861087853</v>
      </c>
      <c r="M226" s="36" t="s">
        <v>94</v>
      </c>
      <c r="N226" s="36"/>
      <c r="O226" s="31"/>
      <c r="P226" s="27" t="s">
        <v>59</v>
      </c>
      <c r="Q226" s="63">
        <v>1086.8599999999999</v>
      </c>
      <c r="R226" s="36">
        <f t="shared" si="150"/>
        <v>5.5235394841002261E-2</v>
      </c>
      <c r="S226" s="82" t="s">
        <v>654</v>
      </c>
      <c r="T226" s="36">
        <f t="shared" ref="T226:T229" si="152">((Q226/Q214)-1)*100</f>
        <v>3.2852160526090746</v>
      </c>
    </row>
    <row r="227" spans="1:20" s="5" customFormat="1" ht="11.25" x14ac:dyDescent="0.2">
      <c r="A227" s="75"/>
      <c r="B227" s="27" t="s">
        <v>60</v>
      </c>
      <c r="C227" s="63">
        <v>1184.03</v>
      </c>
      <c r="D227" s="36">
        <f t="shared" si="146"/>
        <v>-0.12147080904620911</v>
      </c>
      <c r="E227" s="36" t="s">
        <v>668</v>
      </c>
      <c r="F227" s="36" t="s">
        <v>527</v>
      </c>
      <c r="G227" s="36"/>
      <c r="H227" s="75"/>
      <c r="I227" s="27" t="s">
        <v>60</v>
      </c>
      <c r="J227" s="63">
        <v>1129.46</v>
      </c>
      <c r="K227" s="36">
        <f t="shared" si="148"/>
        <v>0.65860418690457667</v>
      </c>
      <c r="L227" s="36">
        <f t="shared" si="149"/>
        <v>1.457919747042391</v>
      </c>
      <c r="M227" s="36" t="s">
        <v>504</v>
      </c>
      <c r="N227" s="36"/>
      <c r="O227" s="75"/>
      <c r="P227" s="27" t="s">
        <v>60</v>
      </c>
      <c r="Q227" s="63">
        <v>1106.52</v>
      </c>
      <c r="R227" s="36">
        <f t="shared" si="150"/>
        <v>1.8088806285998293</v>
      </c>
      <c r="S227" s="36" t="s">
        <v>166</v>
      </c>
      <c r="T227" s="36">
        <f t="shared" si="152"/>
        <v>5.1155632819402053</v>
      </c>
    </row>
    <row r="228" spans="1:20" s="5" customFormat="1" ht="11.25" x14ac:dyDescent="0.2">
      <c r="A228" s="75"/>
      <c r="B228" s="27" t="s">
        <v>3</v>
      </c>
      <c r="C228" s="63">
        <v>1188.99</v>
      </c>
      <c r="D228" s="36">
        <f t="shared" si="146"/>
        <v>0.41890830468822582</v>
      </c>
      <c r="E228" s="36" t="s">
        <v>786</v>
      </c>
      <c r="F228" s="36" t="s">
        <v>637</v>
      </c>
      <c r="G228" s="36"/>
      <c r="H228" s="75"/>
      <c r="I228" s="27" t="s">
        <v>3</v>
      </c>
      <c r="J228" s="63">
        <v>1131.3599999999999</v>
      </c>
      <c r="K228" s="36">
        <f t="shared" si="148"/>
        <v>0.16822198218615636</v>
      </c>
      <c r="L228" s="36">
        <f t="shared" si="149"/>
        <v>1.628594270725725</v>
      </c>
      <c r="M228" s="36" t="s">
        <v>907</v>
      </c>
      <c r="N228" s="36"/>
      <c r="O228" s="75"/>
      <c r="P228" s="27" t="s">
        <v>3</v>
      </c>
      <c r="Q228" s="63">
        <v>1111.58</v>
      </c>
      <c r="R228" s="36">
        <f t="shared" si="150"/>
        <v>0.45728952029786551</v>
      </c>
      <c r="S228" s="36" t="s">
        <v>323</v>
      </c>
      <c r="T228" s="36">
        <f>((Q228/Q216)-1)*100</f>
        <v>5.5952426188395243</v>
      </c>
    </row>
    <row r="229" spans="1:20" s="5" customFormat="1" ht="11.25" x14ac:dyDescent="0.2">
      <c r="A229" s="75"/>
      <c r="B229" s="27" t="s">
        <v>4</v>
      </c>
      <c r="C229" s="63">
        <v>1198.02</v>
      </c>
      <c r="D229" s="36">
        <f t="shared" si="146"/>
        <v>0.75946812000100561</v>
      </c>
      <c r="E229" s="36" t="s">
        <v>650</v>
      </c>
      <c r="F229" s="36" t="s">
        <v>158</v>
      </c>
      <c r="G229" s="36"/>
      <c r="H229" s="75"/>
      <c r="I229" s="27" t="s">
        <v>4</v>
      </c>
      <c r="J229" s="63">
        <v>1134.8</v>
      </c>
      <c r="K229" s="36">
        <f t="shared" si="148"/>
        <v>0.30405883184840832</v>
      </c>
      <c r="L229" s="36" t="s">
        <v>190</v>
      </c>
      <c r="M229" s="36">
        <f t="shared" si="151"/>
        <v>7.0242945525879064</v>
      </c>
      <c r="N229" s="36"/>
      <c r="O229" s="75"/>
      <c r="P229" s="27" t="s">
        <v>4</v>
      </c>
      <c r="Q229" s="63">
        <v>1117.4100000000001</v>
      </c>
      <c r="R229" s="36">
        <f t="shared" si="150"/>
        <v>0.52447867000127157</v>
      </c>
      <c r="S229" s="36" t="s">
        <v>677</v>
      </c>
      <c r="T229" s="36">
        <f t="shared" si="152"/>
        <v>5.106667168334722</v>
      </c>
    </row>
    <row r="230" spans="1:20" s="5" customFormat="1" ht="11.25" x14ac:dyDescent="0.2">
      <c r="A230" s="75"/>
      <c r="B230" s="27" t="s">
        <v>5</v>
      </c>
      <c r="C230" s="63">
        <v>1203.8399999999999</v>
      </c>
      <c r="D230" s="36">
        <f t="shared" si="146"/>
        <v>0.48580157259476842</v>
      </c>
      <c r="E230" s="36">
        <f t="shared" si="147"/>
        <v>2.5120493213209194</v>
      </c>
      <c r="F230" s="36">
        <f t="shared" ref="F230:F235" si="153">((C230/C218)-1)*100</f>
        <v>6.193378792022064</v>
      </c>
      <c r="G230" s="36"/>
      <c r="H230" s="75"/>
      <c r="I230" s="27" t="s">
        <v>5</v>
      </c>
      <c r="J230" s="63">
        <v>1136.45</v>
      </c>
      <c r="K230" s="36">
        <f t="shared" si="148"/>
        <v>0.14540007049701487</v>
      </c>
      <c r="L230" s="36">
        <f t="shared" si="149"/>
        <v>2.0858223368037221</v>
      </c>
      <c r="M230" s="36">
        <f t="shared" si="151"/>
        <v>6.8423477206276395</v>
      </c>
      <c r="N230" s="36"/>
      <c r="O230" s="75"/>
      <c r="P230" s="27" t="s">
        <v>5</v>
      </c>
      <c r="Q230" s="63">
        <v>1119.53</v>
      </c>
      <c r="R230" s="36">
        <f t="shared" si="150"/>
        <v>0.18972445208114141</v>
      </c>
      <c r="S230" s="36" t="s">
        <v>886</v>
      </c>
      <c r="T230" s="36">
        <f t="shared" ref="T230:T234" si="154">((Q230/Q218)-1)*100</f>
        <v>4.9634817502508088</v>
      </c>
    </row>
    <row r="231" spans="1:20" s="5" customFormat="1" ht="13.5" customHeight="1" x14ac:dyDescent="0.2">
      <c r="A231" s="75"/>
      <c r="B231" s="27" t="s">
        <v>6</v>
      </c>
      <c r="C231" s="63">
        <v>1205.79</v>
      </c>
      <c r="D231" s="36">
        <f t="shared" si="146"/>
        <v>0.16198165869218961</v>
      </c>
      <c r="E231" s="36">
        <f t="shared" si="147"/>
        <v>2.6781000391709497</v>
      </c>
      <c r="F231" s="36">
        <f t="shared" si="153"/>
        <v>6.0631915979100448</v>
      </c>
      <c r="G231" s="36"/>
      <c r="H231" s="75"/>
      <c r="I231" s="27" t="s">
        <v>6</v>
      </c>
      <c r="J231" s="63">
        <v>1136.53</v>
      </c>
      <c r="K231" s="36">
        <f t="shared" si="148"/>
        <v>7.0394650006466719E-3</v>
      </c>
      <c r="L231" s="36" t="s">
        <v>475</v>
      </c>
      <c r="M231" s="36">
        <f t="shared" si="151"/>
        <v>6.4296215831515235</v>
      </c>
      <c r="N231" s="36"/>
      <c r="O231" s="75"/>
      <c r="P231" s="27" t="s">
        <v>6</v>
      </c>
      <c r="Q231" s="63">
        <v>1115.78</v>
      </c>
      <c r="R231" s="36">
        <f t="shared" si="150"/>
        <v>-0.33496199297919915</v>
      </c>
      <c r="S231" s="36" t="s">
        <v>925</v>
      </c>
      <c r="T231" s="36" t="s">
        <v>106</v>
      </c>
    </row>
    <row r="232" spans="1:20" s="5" customFormat="1" ht="11.25" x14ac:dyDescent="0.2">
      <c r="A232" s="75"/>
      <c r="B232" s="27" t="s">
        <v>7</v>
      </c>
      <c r="C232" s="63">
        <v>1204.54</v>
      </c>
      <c r="D232" s="36">
        <f t="shared" si="146"/>
        <v>-0.10366647592034983</v>
      </c>
      <c r="E232" s="36">
        <f t="shared" si="147"/>
        <v>2.5716572713183616</v>
      </c>
      <c r="F232" s="36">
        <f t="shared" si="153"/>
        <v>5.6410166459104349</v>
      </c>
      <c r="G232" s="36"/>
      <c r="H232" s="75"/>
      <c r="I232" s="27" t="s">
        <v>7</v>
      </c>
      <c r="J232" s="63">
        <v>1135.7</v>
      </c>
      <c r="K232" s="36">
        <f t="shared" si="148"/>
        <v>-7.3029308509231505E-2</v>
      </c>
      <c r="L232" s="36" t="s">
        <v>752</v>
      </c>
      <c r="M232" s="36" t="s">
        <v>200</v>
      </c>
      <c r="N232" s="36"/>
      <c r="O232" s="75"/>
      <c r="P232" s="27" t="s">
        <v>7</v>
      </c>
      <c r="Q232" s="63">
        <v>1114.47</v>
      </c>
      <c r="R232" s="36">
        <f t="shared" si="150"/>
        <v>-0.11740665722632659</v>
      </c>
      <c r="S232" s="36" t="s">
        <v>760</v>
      </c>
      <c r="T232" s="36" t="s">
        <v>88</v>
      </c>
    </row>
    <row r="233" spans="1:20" s="5" customFormat="1" ht="11.25" x14ac:dyDescent="0.2">
      <c r="A233" s="31"/>
      <c r="B233" s="27" t="s">
        <v>8</v>
      </c>
      <c r="C233" s="63">
        <v>1219.97</v>
      </c>
      <c r="D233" s="36">
        <f t="shared" si="146"/>
        <v>1.2809869327710111</v>
      </c>
      <c r="E233" s="36">
        <f t="shared" si="147"/>
        <v>3.8855867976906211</v>
      </c>
      <c r="F233" s="36">
        <f t="shared" si="153"/>
        <v>5.9314380980497683</v>
      </c>
      <c r="G233" s="36"/>
      <c r="H233" s="31"/>
      <c r="I233" s="27" t="s">
        <v>8</v>
      </c>
      <c r="J233" s="63">
        <v>1157.8900000000001</v>
      </c>
      <c r="K233" s="36">
        <f t="shared" si="148"/>
        <v>1.9538610548560431</v>
      </c>
      <c r="L233" s="36" t="s">
        <v>816</v>
      </c>
      <c r="M233" s="36">
        <f t="shared" si="151"/>
        <v>4.9412255181852105</v>
      </c>
      <c r="N233" s="36"/>
      <c r="O233" s="31"/>
      <c r="P233" s="27" t="s">
        <v>8</v>
      </c>
      <c r="Q233" s="63">
        <v>1121.3599999999999</v>
      </c>
      <c r="R233" s="36">
        <f t="shared" si="150"/>
        <v>0.61823108742271593</v>
      </c>
      <c r="S233" s="36" t="s">
        <v>873</v>
      </c>
      <c r="T233" s="36">
        <f t="shared" si="154"/>
        <v>3.536276845234787</v>
      </c>
    </row>
    <row r="234" spans="1:20" s="5" customFormat="1" ht="11.25" x14ac:dyDescent="0.2">
      <c r="A234" s="75"/>
      <c r="B234" s="27" t="s">
        <v>9</v>
      </c>
      <c r="C234" s="63">
        <v>1220.83</v>
      </c>
      <c r="D234" s="36">
        <f>((C234/C233)-1)*100</f>
        <v>7.0493536726301542E-2</v>
      </c>
      <c r="E234" s="36">
        <f t="shared" si="147"/>
        <v>3.9588194219732031</v>
      </c>
      <c r="F234" s="36">
        <f t="shared" si="153"/>
        <v>4.5786290667991336</v>
      </c>
      <c r="G234" s="36"/>
      <c r="H234" s="75"/>
      <c r="I234" s="27" t="s">
        <v>9</v>
      </c>
      <c r="J234" s="63">
        <v>1154.3800000000001</v>
      </c>
      <c r="K234" s="36">
        <f t="shared" si="148"/>
        <v>-0.30313760374474086</v>
      </c>
      <c r="L234" s="36">
        <f t="shared" si="149"/>
        <v>3.6964508681943675</v>
      </c>
      <c r="M234" s="36">
        <f t="shared" si="151"/>
        <v>4.1953244877696472</v>
      </c>
      <c r="N234" s="36"/>
      <c r="O234" s="75"/>
      <c r="P234" s="27" t="s">
        <v>9</v>
      </c>
      <c r="Q234" s="63">
        <v>1129.8</v>
      </c>
      <c r="R234" s="36">
        <f t="shared" si="150"/>
        <v>0.75265748733681637</v>
      </c>
      <c r="S234" s="36" t="s">
        <v>666</v>
      </c>
      <c r="T234" s="36">
        <f t="shared" si="154"/>
        <v>3.9383986973201113</v>
      </c>
    </row>
    <row r="235" spans="1:20" s="5" customFormat="1" ht="11.25" x14ac:dyDescent="0.2">
      <c r="A235" s="75"/>
      <c r="B235" s="27" t="s">
        <v>10</v>
      </c>
      <c r="C235" s="63">
        <v>1224.3499999999999</v>
      </c>
      <c r="D235" s="36">
        <f>((C235/C234)-1)*100</f>
        <v>0.28832843229606997</v>
      </c>
      <c r="E235" s="36">
        <f>((C235/C$223)-1)*100</f>
        <v>4.2585622562460568</v>
      </c>
      <c r="F235" s="36">
        <f t="shared" si="153"/>
        <v>4.2585622562460568</v>
      </c>
      <c r="G235" s="36"/>
      <c r="H235" s="75"/>
      <c r="I235" s="27" t="s">
        <v>10</v>
      </c>
      <c r="J235" s="63">
        <v>1155.05</v>
      </c>
      <c r="K235" s="36">
        <f t="shared" si="148"/>
        <v>5.8039813579569E-2</v>
      </c>
      <c r="L235" s="36" t="s">
        <v>621</v>
      </c>
      <c r="M235" s="36" t="s">
        <v>621</v>
      </c>
      <c r="N235" s="36"/>
      <c r="O235" s="75"/>
      <c r="P235" s="27" t="s">
        <v>10</v>
      </c>
      <c r="Q235" s="63">
        <v>1132.01</v>
      </c>
      <c r="R235" s="36">
        <f t="shared" si="150"/>
        <v>0.19560984244999524</v>
      </c>
      <c r="S235" s="36" t="s">
        <v>949</v>
      </c>
      <c r="T235" s="36" t="s">
        <v>949</v>
      </c>
    </row>
    <row r="236" spans="1:20" s="5" customFormat="1" ht="11.25" x14ac:dyDescent="0.2">
      <c r="A236" s="22">
        <v>2020</v>
      </c>
      <c r="B236" s="23" t="s">
        <v>57</v>
      </c>
      <c r="C236" s="66">
        <v>1229.68</v>
      </c>
      <c r="D236" s="67">
        <f t="shared" ref="D236:D245" si="155">((C236/C235)-1)*100</f>
        <v>0.43533303385470123</v>
      </c>
      <c r="E236" s="67">
        <f>((C236/C$235)-1)*100</f>
        <v>0.43533303385470123</v>
      </c>
      <c r="F236" s="67" t="s">
        <v>360</v>
      </c>
      <c r="G236" s="36"/>
      <c r="H236" s="22">
        <v>2020</v>
      </c>
      <c r="I236" s="23" t="s">
        <v>57</v>
      </c>
      <c r="J236" s="66">
        <v>1163.6300000000001</v>
      </c>
      <c r="K236" s="67">
        <f t="shared" ref="K236:K247" si="156">((J236/J235)-1)*100</f>
        <v>0.74282498593136737</v>
      </c>
      <c r="L236" s="67">
        <f>((J236/J$235)-1)*100</f>
        <v>0.74282498593136737</v>
      </c>
      <c r="M236" s="67" t="s">
        <v>313</v>
      </c>
      <c r="N236" s="36"/>
      <c r="O236" s="22">
        <v>2020</v>
      </c>
      <c r="P236" s="23" t="s">
        <v>57</v>
      </c>
      <c r="Q236" s="66">
        <v>1138.6099999999999</v>
      </c>
      <c r="R236" s="67">
        <f t="shared" ref="R236:R247" si="157">((Q236/Q235)-1)*100</f>
        <v>0.58303371878338783</v>
      </c>
      <c r="S236" s="67">
        <f t="shared" ref="S236" si="158">((Q236/Q$235)-1)*100</f>
        <v>0.58303371878338783</v>
      </c>
      <c r="T236" s="67" t="s">
        <v>199</v>
      </c>
    </row>
    <row r="237" spans="1:20" s="5" customFormat="1" ht="11.25" x14ac:dyDescent="0.2">
      <c r="A237" s="31"/>
      <c r="B237" s="27" t="s">
        <v>58</v>
      </c>
      <c r="C237" s="63">
        <v>1228.4000000000001</v>
      </c>
      <c r="D237" s="36">
        <f t="shared" si="155"/>
        <v>-0.10409212152755476</v>
      </c>
      <c r="E237" s="36" t="s">
        <v>959</v>
      </c>
      <c r="F237" s="36" t="s">
        <v>188</v>
      </c>
      <c r="G237" s="36"/>
      <c r="H237" s="31"/>
      <c r="I237" s="27" t="s">
        <v>58</v>
      </c>
      <c r="J237" s="63">
        <v>1163.8499999999999</v>
      </c>
      <c r="K237" s="36">
        <f t="shared" si="156"/>
        <v>1.8906353394099185E-2</v>
      </c>
      <c r="L237" s="36">
        <f>((J237/J$235)-1)*100</f>
        <v>0.76187178044240245</v>
      </c>
      <c r="M237" s="36" t="s">
        <v>250</v>
      </c>
      <c r="N237" s="36"/>
      <c r="O237" s="31"/>
      <c r="P237" s="27" t="s">
        <v>58</v>
      </c>
      <c r="Q237" s="63">
        <v>1137.3900000000001</v>
      </c>
      <c r="R237" s="36">
        <f t="shared" si="157"/>
        <v>-0.10714818945906091</v>
      </c>
      <c r="S237" s="36" t="s">
        <v>960</v>
      </c>
      <c r="T237" s="36">
        <f t="shared" ref="T237:T241" si="159">((Q237/Q225)-1)*100</f>
        <v>4.7069762303684204</v>
      </c>
    </row>
    <row r="238" spans="1:20" s="5" customFormat="1" ht="11.25" x14ac:dyDescent="0.2">
      <c r="A238" s="31"/>
      <c r="B238" s="27" t="s">
        <v>59</v>
      </c>
      <c r="C238" s="63">
        <v>1226.3399999999999</v>
      </c>
      <c r="D238" s="36">
        <f t="shared" si="155"/>
        <v>-0.16769781830023867</v>
      </c>
      <c r="E238" s="36" t="s">
        <v>965</v>
      </c>
      <c r="F238" s="36" t="s">
        <v>966</v>
      </c>
      <c r="G238" s="36"/>
      <c r="H238" s="31"/>
      <c r="I238" s="27" t="s">
        <v>59</v>
      </c>
      <c r="J238" s="63">
        <v>1164.98</v>
      </c>
      <c r="K238" s="36">
        <f t="shared" si="156"/>
        <v>9.7091549598316007E-2</v>
      </c>
      <c r="L238" s="36">
        <f t="shared" ref="L238:L242" si="160">((J238/J$235)-1)*100</f>
        <v>0.85970304315829971</v>
      </c>
      <c r="M238" s="36" t="s">
        <v>332</v>
      </c>
      <c r="N238" s="36"/>
      <c r="O238" s="31"/>
      <c r="P238" s="27" t="s">
        <v>59</v>
      </c>
      <c r="Q238" s="63">
        <v>1166.26</v>
      </c>
      <c r="R238" s="36">
        <f t="shared" si="157"/>
        <v>2.5382674368510161</v>
      </c>
      <c r="S238" s="36" t="s">
        <v>478</v>
      </c>
      <c r="T238" s="36">
        <f t="shared" si="159"/>
        <v>7.3054487238466859</v>
      </c>
    </row>
    <row r="239" spans="1:20" s="5" customFormat="1" ht="11.25" x14ac:dyDescent="0.2">
      <c r="A239" s="75"/>
      <c r="B239" s="27" t="s">
        <v>60</v>
      </c>
      <c r="C239" s="63">
        <v>1225.1600000000001</v>
      </c>
      <c r="D239" s="36">
        <f t="shared" si="155"/>
        <v>-9.6221276318131377E-2</v>
      </c>
      <c r="E239" s="36">
        <f t="shared" ref="E239:E245" si="161">((C239/C$235)-1)*100</f>
        <v>6.6157552987311519E-2</v>
      </c>
      <c r="F239" s="36" t="s">
        <v>387</v>
      </c>
      <c r="G239" s="36"/>
      <c r="H239" s="75"/>
      <c r="I239" s="27" t="s">
        <v>60</v>
      </c>
      <c r="J239" s="63">
        <v>1161.32</v>
      </c>
      <c r="K239" s="36">
        <f t="shared" si="156"/>
        <v>-0.31416848357912475</v>
      </c>
      <c r="L239" s="36" t="s">
        <v>773</v>
      </c>
      <c r="M239" s="36" t="s">
        <v>886</v>
      </c>
      <c r="N239" s="36"/>
      <c r="O239" s="75"/>
      <c r="P239" s="27" t="s">
        <v>60</v>
      </c>
      <c r="Q239" s="63">
        <v>1176.56</v>
      </c>
      <c r="R239" s="36">
        <f t="shared" si="157"/>
        <v>0.8831649889389892</v>
      </c>
      <c r="S239" s="36" t="s">
        <v>623</v>
      </c>
      <c r="T239" s="36">
        <f t="shared" si="159"/>
        <v>6.3297545457831728</v>
      </c>
    </row>
    <row r="240" spans="1:20" s="5" customFormat="1" ht="11.25" x14ac:dyDescent="0.2">
      <c r="A240" s="75"/>
      <c r="B240" s="27" t="s">
        <v>3</v>
      </c>
      <c r="C240" s="63">
        <v>1231.76</v>
      </c>
      <c r="D240" s="36">
        <f t="shared" si="155"/>
        <v>0.53870514871525721</v>
      </c>
      <c r="E240" s="36">
        <f t="shared" si="161"/>
        <v>0.60521909584678735</v>
      </c>
      <c r="F240" s="36" t="s">
        <v>324</v>
      </c>
      <c r="G240" s="36"/>
      <c r="H240" s="75"/>
      <c r="I240" s="27" t="s">
        <v>3</v>
      </c>
      <c r="J240" s="63">
        <v>1160.82</v>
      </c>
      <c r="K240" s="36">
        <f t="shared" si="156"/>
        <v>-4.3054455275026715E-2</v>
      </c>
      <c r="L240" s="36" t="s">
        <v>496</v>
      </c>
      <c r="M240" s="36" t="s">
        <v>976</v>
      </c>
      <c r="N240" s="36"/>
      <c r="O240" s="75"/>
      <c r="P240" s="27" t="s">
        <v>3</v>
      </c>
      <c r="Q240" s="63">
        <v>1184.47</v>
      </c>
      <c r="R240" s="36">
        <f t="shared" si="157"/>
        <v>0.67229890528319736</v>
      </c>
      <c r="S240" s="36" t="s">
        <v>764</v>
      </c>
      <c r="T240" s="36" t="s">
        <v>94</v>
      </c>
    </row>
    <row r="241" spans="1:20" s="5" customFormat="1" ht="11.25" x14ac:dyDescent="0.2">
      <c r="A241" s="75"/>
      <c r="B241" s="27" t="s">
        <v>4</v>
      </c>
      <c r="C241" s="63">
        <v>1233.47</v>
      </c>
      <c r="D241" s="36">
        <f t="shared" si="155"/>
        <v>0.13882574527506186</v>
      </c>
      <c r="E241" s="36" t="s">
        <v>792</v>
      </c>
      <c r="F241" s="36" t="s">
        <v>725</v>
      </c>
      <c r="G241" s="36"/>
      <c r="H241" s="75"/>
      <c r="I241" s="27" t="s">
        <v>4</v>
      </c>
      <c r="J241" s="63">
        <v>1165.1500000000001</v>
      </c>
      <c r="K241" s="36">
        <f t="shared" si="156"/>
        <v>0.37301218104444089</v>
      </c>
      <c r="L241" s="36" t="s">
        <v>692</v>
      </c>
      <c r="M241" s="36" t="s">
        <v>703</v>
      </c>
      <c r="N241" s="36"/>
      <c r="O241" s="75"/>
      <c r="P241" s="27" t="s">
        <v>4</v>
      </c>
      <c r="Q241" s="63">
        <v>1192.6500000000001</v>
      </c>
      <c r="R241" s="36">
        <f t="shared" si="157"/>
        <v>0.69060423649396352</v>
      </c>
      <c r="S241" s="36" t="s">
        <v>511</v>
      </c>
      <c r="T241" s="36">
        <f t="shared" si="159"/>
        <v>6.7334281955593767</v>
      </c>
    </row>
    <row r="242" spans="1:20" s="5" customFormat="1" ht="11.25" x14ac:dyDescent="0.2">
      <c r="A242" s="75"/>
      <c r="B242" s="27" t="s">
        <v>5</v>
      </c>
      <c r="C242" s="63">
        <v>1234.26</v>
      </c>
      <c r="D242" s="36">
        <f t="shared" si="155"/>
        <v>6.4046956958829782E-2</v>
      </c>
      <c r="E242" s="36">
        <f t="shared" si="161"/>
        <v>0.8094090742026383</v>
      </c>
      <c r="F242" s="36">
        <f t="shared" ref="F242:F246" si="162">((C242/C230)-1)*100</f>
        <v>2.5269138755980913</v>
      </c>
      <c r="G242" s="36"/>
      <c r="H242" s="75"/>
      <c r="I242" s="27" t="s">
        <v>5</v>
      </c>
      <c r="J242" s="63">
        <v>1166.0899999999999</v>
      </c>
      <c r="K242" s="36">
        <f t="shared" si="156"/>
        <v>8.0676307771510025E-2</v>
      </c>
      <c r="L242" s="36">
        <f t="shared" si="160"/>
        <v>0.95580277910047862</v>
      </c>
      <c r="M242" s="36" t="s">
        <v>976</v>
      </c>
      <c r="N242" s="36"/>
      <c r="O242" s="75"/>
      <c r="P242" s="27" t="s">
        <v>5</v>
      </c>
      <c r="Q242" s="63">
        <v>1200.92</v>
      </c>
      <c r="R242" s="36">
        <f t="shared" si="157"/>
        <v>0.69341382635308424</v>
      </c>
      <c r="S242" s="36" t="s">
        <v>172</v>
      </c>
      <c r="T242" s="36" t="s">
        <v>979</v>
      </c>
    </row>
    <row r="243" spans="1:20" s="5" customFormat="1" ht="11.25" x14ac:dyDescent="0.2">
      <c r="A243" s="75"/>
      <c r="B243" s="27" t="s">
        <v>6</v>
      </c>
      <c r="C243" s="63">
        <v>1240.03</v>
      </c>
      <c r="D243" s="36">
        <f t="shared" si="155"/>
        <v>0.46748659115583013</v>
      </c>
      <c r="E243" s="36">
        <f t="shared" si="161"/>
        <v>1.2806795442479757</v>
      </c>
      <c r="F243" s="36" t="s">
        <v>839</v>
      </c>
      <c r="G243" s="36"/>
      <c r="H243" s="75"/>
      <c r="I243" s="27" t="s">
        <v>6</v>
      </c>
      <c r="J243" s="63">
        <v>1173.5</v>
      </c>
      <c r="K243" s="36">
        <f t="shared" si="156"/>
        <v>0.63545695443749661</v>
      </c>
      <c r="L243" s="36" t="s">
        <v>982</v>
      </c>
      <c r="M243" s="36" t="s">
        <v>866</v>
      </c>
      <c r="N243" s="36"/>
      <c r="O243" s="75"/>
      <c r="P243" s="27" t="s">
        <v>6</v>
      </c>
      <c r="Q243" s="63">
        <v>1210.92</v>
      </c>
      <c r="R243" s="36">
        <f t="shared" si="157"/>
        <v>0.83269493388402616</v>
      </c>
      <c r="S243" s="36" t="s">
        <v>983</v>
      </c>
      <c r="T243" s="36" t="s">
        <v>984</v>
      </c>
    </row>
    <row r="244" spans="1:20" s="5" customFormat="1" ht="11.25" x14ac:dyDescent="0.2">
      <c r="A244" s="75"/>
      <c r="B244" s="27" t="s">
        <v>7</v>
      </c>
      <c r="C244" s="63">
        <v>1262.8499999999999</v>
      </c>
      <c r="D244" s="36">
        <f t="shared" si="155"/>
        <v>1.8402780577889244</v>
      </c>
      <c r="E244" s="36" t="s">
        <v>230</v>
      </c>
      <c r="F244" s="36">
        <f t="shared" si="162"/>
        <v>4.8408521095189894</v>
      </c>
      <c r="G244" s="36"/>
      <c r="H244" s="75"/>
      <c r="I244" s="27" t="s">
        <v>7</v>
      </c>
      <c r="J244" s="63">
        <v>1201.82</v>
      </c>
      <c r="K244" s="36">
        <f t="shared" si="156"/>
        <v>2.4132935662547927</v>
      </c>
      <c r="L244" s="36" t="s">
        <v>644</v>
      </c>
      <c r="M244" s="36" t="s">
        <v>333</v>
      </c>
      <c r="N244" s="36"/>
      <c r="O244" s="75"/>
      <c r="P244" s="27" t="s">
        <v>7</v>
      </c>
      <c r="Q244" s="63">
        <v>1222.67</v>
      </c>
      <c r="R244" s="36">
        <f t="shared" si="157"/>
        <v>0.97033660357415119</v>
      </c>
      <c r="S244" s="36" t="s">
        <v>274</v>
      </c>
      <c r="T244" s="36" t="s">
        <v>991</v>
      </c>
    </row>
    <row r="245" spans="1:20" s="5" customFormat="1" ht="11.25" x14ac:dyDescent="0.2">
      <c r="A245" s="31"/>
      <c r="B245" s="27" t="s">
        <v>8</v>
      </c>
      <c r="C245" s="63">
        <v>1275.97</v>
      </c>
      <c r="D245" s="36">
        <f t="shared" si="155"/>
        <v>1.0389199033931318</v>
      </c>
      <c r="E245" s="36">
        <f t="shared" si="161"/>
        <v>4.2161146730918642</v>
      </c>
      <c r="F245" s="36" t="s">
        <v>788</v>
      </c>
      <c r="G245" s="36"/>
      <c r="H245" s="31"/>
      <c r="I245" s="27" t="s">
        <v>8</v>
      </c>
      <c r="J245" s="63">
        <v>1224.52</v>
      </c>
      <c r="K245" s="36">
        <f t="shared" si="156"/>
        <v>1.8888019836581282</v>
      </c>
      <c r="L245" s="36" t="s">
        <v>483</v>
      </c>
      <c r="M245" s="36" t="s">
        <v>268</v>
      </c>
      <c r="N245" s="36"/>
      <c r="O245" s="31"/>
      <c r="P245" s="27" t="s">
        <v>8</v>
      </c>
      <c r="Q245" s="63">
        <v>1234.49</v>
      </c>
      <c r="R245" s="36">
        <f t="shared" si="157"/>
        <v>0.96673673190639242</v>
      </c>
      <c r="S245" s="36" t="s">
        <v>995</v>
      </c>
      <c r="T245" s="36" t="s">
        <v>244</v>
      </c>
    </row>
    <row r="246" spans="1:20" s="5" customFormat="1" ht="11.25" x14ac:dyDescent="0.2">
      <c r="A246" s="75"/>
      <c r="B246" s="27" t="s">
        <v>9</v>
      </c>
      <c r="C246" s="63">
        <v>1295.98</v>
      </c>
      <c r="D246" s="36">
        <f>((C246/C245)-1)*100</f>
        <v>1.5682186885271676</v>
      </c>
      <c r="E246" s="36" t="s">
        <v>81</v>
      </c>
      <c r="F246" s="36">
        <f t="shared" si="162"/>
        <v>6.1556482065480145</v>
      </c>
      <c r="G246" s="36"/>
      <c r="H246" s="75"/>
      <c r="I246" s="27" t="s">
        <v>9</v>
      </c>
      <c r="J246" s="63">
        <v>1248.29</v>
      </c>
      <c r="K246" s="36">
        <f t="shared" si="156"/>
        <v>1.9411687845033221</v>
      </c>
      <c r="L246" s="36" t="s">
        <v>470</v>
      </c>
      <c r="M246" s="36">
        <f t="shared" ref="M246" si="163">((J246/J234)-1)*100</f>
        <v>8.1351028257592652</v>
      </c>
      <c r="N246" s="36"/>
      <c r="O246" s="75"/>
      <c r="P246" s="27" t="s">
        <v>9</v>
      </c>
      <c r="Q246" s="63">
        <v>1249.82</v>
      </c>
      <c r="R246" s="36">
        <f t="shared" si="157"/>
        <v>1.241808358107388</v>
      </c>
      <c r="S246" s="36" t="s">
        <v>1004</v>
      </c>
      <c r="T246" s="36" t="s">
        <v>1005</v>
      </c>
    </row>
    <row r="247" spans="1:20" s="5" customFormat="1" ht="12" customHeight="1" x14ac:dyDescent="0.2">
      <c r="A247" s="75"/>
      <c r="B247" s="27" t="s">
        <v>10</v>
      </c>
      <c r="C247" s="63">
        <v>1340.19</v>
      </c>
      <c r="D247" s="36">
        <f>((C247/C246)-1)*100</f>
        <v>3.4113180758962303</v>
      </c>
      <c r="E247" s="36" t="s">
        <v>1003</v>
      </c>
      <c r="F247" s="36" t="s">
        <v>1003</v>
      </c>
      <c r="G247" s="36"/>
      <c r="H247" s="75"/>
      <c r="I247" s="27" t="s">
        <v>10</v>
      </c>
      <c r="J247" s="63">
        <v>1272.49</v>
      </c>
      <c r="K247" s="36">
        <f t="shared" si="156"/>
        <v>1.9386520760400261</v>
      </c>
      <c r="L247" s="36" t="s">
        <v>1020</v>
      </c>
      <c r="M247" s="36" t="s">
        <v>1020</v>
      </c>
      <c r="N247" s="36"/>
      <c r="O247" s="75"/>
      <c r="P247" s="27" t="s">
        <v>10</v>
      </c>
      <c r="Q247" s="63">
        <v>1267.32</v>
      </c>
      <c r="R247" s="36">
        <f t="shared" si="157"/>
        <v>1.4002016290345809</v>
      </c>
      <c r="S247" s="36" t="s">
        <v>1021</v>
      </c>
      <c r="T247" s="36" t="s">
        <v>1021</v>
      </c>
    </row>
    <row r="248" spans="1:20" s="5" customFormat="1" ht="11.25" x14ac:dyDescent="0.2">
      <c r="A248" s="22">
        <v>2021</v>
      </c>
      <c r="B248" s="23" t="s">
        <v>57</v>
      </c>
      <c r="C248" s="66">
        <v>1359.6</v>
      </c>
      <c r="D248" s="67">
        <f t="shared" ref="D248:D257" si="164">((C248/C247)-1)*100</f>
        <v>1.4483021064177315</v>
      </c>
      <c r="E248" s="67">
        <f t="shared" ref="E248:E259" si="165">((C248/C$247)-1)*100</f>
        <v>1.4483021064177315</v>
      </c>
      <c r="F248" s="67">
        <f t="shared" ref="F248:F249" si="166">((C248/C236)-1)*100</f>
        <v>10.565350335046508</v>
      </c>
      <c r="G248" s="36"/>
      <c r="H248" s="22">
        <v>2021</v>
      </c>
      <c r="I248" s="23" t="s">
        <v>57</v>
      </c>
      <c r="J248" s="66">
        <v>1294.5999999999999</v>
      </c>
      <c r="K248" s="67">
        <f t="shared" ref="K248:K259" si="167">((J248/J247)-1)*100</f>
        <v>1.7375382124810379</v>
      </c>
      <c r="L248" s="67">
        <f t="shared" ref="L248:L257" si="168">((J248/J$247)-1)*100</f>
        <v>1.7375382124810379</v>
      </c>
      <c r="M248" s="67" t="s">
        <v>1034</v>
      </c>
      <c r="N248" s="36"/>
      <c r="O248" s="22">
        <v>2021</v>
      </c>
      <c r="P248" s="23" t="s">
        <v>57</v>
      </c>
      <c r="Q248" s="66">
        <v>1277.98</v>
      </c>
      <c r="R248" s="67">
        <f t="shared" ref="R248:R259" si="169">((Q248/Q247)-1)*100</f>
        <v>0.84114509358330647</v>
      </c>
      <c r="S248" s="67">
        <f t="shared" ref="S248:S258" si="170">((Q248/Q$247)-1)*100</f>
        <v>0.84114509358330647</v>
      </c>
      <c r="T248" s="67" t="s">
        <v>1035</v>
      </c>
    </row>
    <row r="249" spans="1:20" s="5" customFormat="1" ht="11.25" x14ac:dyDescent="0.2">
      <c r="A249" s="31"/>
      <c r="B249" s="27" t="s">
        <v>58</v>
      </c>
      <c r="C249" s="63">
        <v>1371.66</v>
      </c>
      <c r="D249" s="36">
        <f t="shared" si="164"/>
        <v>0.88702559576347983</v>
      </c>
      <c r="E249" s="36">
        <f t="shared" si="165"/>
        <v>2.3481745125691234</v>
      </c>
      <c r="F249" s="36">
        <f t="shared" si="166"/>
        <v>11.662324975577976</v>
      </c>
      <c r="G249" s="36"/>
      <c r="H249" s="31"/>
      <c r="I249" s="27" t="s">
        <v>58</v>
      </c>
      <c r="J249" s="63">
        <v>1307.01</v>
      </c>
      <c r="K249" s="36">
        <f t="shared" si="167"/>
        <v>0.95859725011586683</v>
      </c>
      <c r="L249" s="36" t="s">
        <v>557</v>
      </c>
      <c r="M249" s="36" t="s">
        <v>1054</v>
      </c>
      <c r="N249" s="36"/>
      <c r="O249" s="31"/>
      <c r="P249" s="27" t="s">
        <v>58</v>
      </c>
      <c r="Q249" s="63">
        <v>1291.67</v>
      </c>
      <c r="R249" s="36">
        <f t="shared" si="169"/>
        <v>1.0712217718587214</v>
      </c>
      <c r="S249" s="36">
        <f t="shared" si="170"/>
        <v>1.921377394817414</v>
      </c>
      <c r="T249" s="36" t="s">
        <v>1055</v>
      </c>
    </row>
    <row r="250" spans="1:20" s="5" customFormat="1" ht="11.25" x14ac:dyDescent="0.2">
      <c r="A250" s="31"/>
      <c r="B250" s="27" t="s">
        <v>59</v>
      </c>
      <c r="C250" s="63">
        <v>1379.3</v>
      </c>
      <c r="D250" s="36">
        <f t="shared" si="164"/>
        <v>0.55698934138197487</v>
      </c>
      <c r="E250" s="36" t="s">
        <v>1068</v>
      </c>
      <c r="F250" s="36" t="s">
        <v>1069</v>
      </c>
      <c r="G250" s="36"/>
      <c r="H250" s="31"/>
      <c r="I250" s="27" t="s">
        <v>59</v>
      </c>
      <c r="J250" s="63">
        <v>1323.83</v>
      </c>
      <c r="K250" s="36">
        <f t="shared" si="167"/>
        <v>1.2869067566430248</v>
      </c>
      <c r="L250" s="36" t="s">
        <v>88</v>
      </c>
      <c r="M250" s="36" t="s">
        <v>1070</v>
      </c>
      <c r="N250" s="36"/>
      <c r="O250" s="31"/>
      <c r="P250" s="27" t="s">
        <v>59</v>
      </c>
      <c r="Q250" s="63">
        <v>1325.14</v>
      </c>
      <c r="R250" s="36">
        <f t="shared" si="169"/>
        <v>2.5912191194345402</v>
      </c>
      <c r="S250" s="36">
        <f t="shared" si="170"/>
        <v>4.5623836126629458</v>
      </c>
      <c r="T250" s="36" t="s">
        <v>1071</v>
      </c>
    </row>
    <row r="251" spans="1:20" s="5" customFormat="1" ht="11.25" x14ac:dyDescent="0.2">
      <c r="A251" s="75"/>
      <c r="B251" s="27" t="s">
        <v>60</v>
      </c>
      <c r="C251" s="63">
        <v>1402.91</v>
      </c>
      <c r="D251" s="36">
        <f t="shared" si="164"/>
        <v>1.7117378380338</v>
      </c>
      <c r="E251" s="36" t="s">
        <v>682</v>
      </c>
      <c r="F251" s="36" t="s">
        <v>1090</v>
      </c>
      <c r="G251" s="36"/>
      <c r="H251" s="75"/>
      <c r="I251" s="27" t="s">
        <v>60</v>
      </c>
      <c r="J251" s="63">
        <v>1350.84</v>
      </c>
      <c r="K251" s="36">
        <f t="shared" si="167"/>
        <v>2.0402921825309894</v>
      </c>
      <c r="L251" s="36">
        <f t="shared" si="168"/>
        <v>6.1572193101713912</v>
      </c>
      <c r="M251" s="36" t="s">
        <v>1091</v>
      </c>
      <c r="N251" s="36"/>
      <c r="O251" s="75"/>
      <c r="P251" s="27" t="s">
        <v>60</v>
      </c>
      <c r="Q251" s="63">
        <v>1328.81</v>
      </c>
      <c r="R251" s="36">
        <f t="shared" si="169"/>
        <v>0.27695186923644144</v>
      </c>
      <c r="S251" s="36">
        <f t="shared" si="170"/>
        <v>4.8519710885964074</v>
      </c>
      <c r="T251" s="36" t="s">
        <v>1092</v>
      </c>
    </row>
    <row r="252" spans="1:20" s="5" customFormat="1" ht="11.25" x14ac:dyDescent="0.2">
      <c r="A252" s="75"/>
      <c r="B252" s="27" t="s">
        <v>3</v>
      </c>
      <c r="C252" s="63">
        <v>1414.38</v>
      </c>
      <c r="D252" s="36">
        <f t="shared" si="164"/>
        <v>0.81758630275641231</v>
      </c>
      <c r="E252" s="36">
        <f t="shared" si="165"/>
        <v>5.5357822398316658</v>
      </c>
      <c r="F252" s="36" t="s">
        <v>1112</v>
      </c>
      <c r="G252" s="36"/>
      <c r="H252" s="75"/>
      <c r="I252" s="27" t="s">
        <v>3</v>
      </c>
      <c r="J252" s="63">
        <v>1369.53</v>
      </c>
      <c r="K252" s="36">
        <f t="shared" si="167"/>
        <v>1.3835835480145775</v>
      </c>
      <c r="L252" s="36">
        <f t="shared" si="168"/>
        <v>7.6259931315766805</v>
      </c>
      <c r="M252" s="36">
        <f t="shared" ref="M252:M255" si="171">((J252/J240)-1)*100</f>
        <v>17.979531710342698</v>
      </c>
      <c r="N252" s="36"/>
      <c r="O252" s="75"/>
      <c r="P252" s="27" t="s">
        <v>3</v>
      </c>
      <c r="Q252" s="63">
        <v>1332.95</v>
      </c>
      <c r="R252" s="36">
        <f t="shared" si="169"/>
        <v>0.31155695697655528</v>
      </c>
      <c r="S252" s="36">
        <f t="shared" si="170"/>
        <v>5.1786446990499835</v>
      </c>
      <c r="T252" s="36" t="s">
        <v>1113</v>
      </c>
    </row>
    <row r="253" spans="1:20" s="5" customFormat="1" ht="11.25" x14ac:dyDescent="0.2">
      <c r="A253" s="75"/>
      <c r="B253" s="27" t="s">
        <v>4</v>
      </c>
      <c r="C253" s="63">
        <v>1423.66</v>
      </c>
      <c r="D253" s="36">
        <f t="shared" si="164"/>
        <v>0.65611787496995255</v>
      </c>
      <c r="E253" s="36" t="s">
        <v>311</v>
      </c>
      <c r="F253" s="36" t="s">
        <v>1138</v>
      </c>
      <c r="G253" s="36"/>
      <c r="H253" s="75"/>
      <c r="I253" s="27" t="s">
        <v>4</v>
      </c>
      <c r="J253" s="63">
        <v>1376.77</v>
      </c>
      <c r="K253" s="36">
        <f t="shared" si="167"/>
        <v>0.52864851445386662</v>
      </c>
      <c r="L253" s="36" t="s">
        <v>1139</v>
      </c>
      <c r="M253" s="36" t="s">
        <v>1140</v>
      </c>
      <c r="N253" s="36"/>
      <c r="O253" s="75"/>
      <c r="P253" s="27" t="s">
        <v>4</v>
      </c>
      <c r="Q253" s="63">
        <v>1343.3</v>
      </c>
      <c r="R253" s="36">
        <f t="shared" si="169"/>
        <v>0.77647323605536389</v>
      </c>
      <c r="S253" s="36">
        <f t="shared" si="170"/>
        <v>5.9953287251838461</v>
      </c>
      <c r="T253" s="36">
        <f t="shared" ref="T253:T258" si="172">((Q253/Q241)-1)*100</f>
        <v>12.631534817423361</v>
      </c>
    </row>
    <row r="254" spans="1:20" s="5" customFormat="1" ht="11.25" x14ac:dyDescent="0.2">
      <c r="A254" s="75"/>
      <c r="B254" s="27" t="s">
        <v>5</v>
      </c>
      <c r="C254" s="63">
        <v>1447.77</v>
      </c>
      <c r="D254" s="36">
        <f t="shared" si="164"/>
        <v>1.6935223297697366</v>
      </c>
      <c r="E254" s="36" t="s">
        <v>1002</v>
      </c>
      <c r="F254" s="36" t="s">
        <v>1167</v>
      </c>
      <c r="G254" s="36"/>
      <c r="H254" s="75"/>
      <c r="I254" s="27" t="s">
        <v>5</v>
      </c>
      <c r="J254" s="63">
        <v>1392.4</v>
      </c>
      <c r="K254" s="36">
        <f t="shared" si="167"/>
        <v>1.1352658759270051</v>
      </c>
      <c r="L254" s="36" t="s">
        <v>1168</v>
      </c>
      <c r="M254" s="36" t="s">
        <v>1169</v>
      </c>
      <c r="N254" s="36"/>
      <c r="O254" s="75"/>
      <c r="P254" s="27" t="s">
        <v>5</v>
      </c>
      <c r="Q254" s="63">
        <v>1364.76</v>
      </c>
      <c r="R254" s="36">
        <f t="shared" si="169"/>
        <v>1.5975582520658005</v>
      </c>
      <c r="S254" s="36">
        <f t="shared" si="170"/>
        <v>7.6886658460373125</v>
      </c>
      <c r="T254" s="36" t="s">
        <v>1070</v>
      </c>
    </row>
    <row r="255" spans="1:20" s="5" customFormat="1" ht="11.25" x14ac:dyDescent="0.2">
      <c r="A255" s="75"/>
      <c r="B255" s="27" t="s">
        <v>6</v>
      </c>
      <c r="C255" s="63">
        <v>1455.41</v>
      </c>
      <c r="D255" s="36">
        <f t="shared" si="164"/>
        <v>0.52770813043510056</v>
      </c>
      <c r="E255" s="36" t="s">
        <v>1201</v>
      </c>
      <c r="F255" s="36" t="s">
        <v>1202</v>
      </c>
      <c r="G255" s="36"/>
      <c r="H255" s="75"/>
      <c r="I255" s="27" t="s">
        <v>6</v>
      </c>
      <c r="J255" s="63">
        <v>1404.27</v>
      </c>
      <c r="K255" s="36">
        <f t="shared" si="167"/>
        <v>0.85248491812697225</v>
      </c>
      <c r="L255" s="36">
        <f t="shared" si="168"/>
        <v>10.356073525135745</v>
      </c>
      <c r="M255" s="36">
        <f t="shared" si="171"/>
        <v>19.665104388581156</v>
      </c>
      <c r="N255" s="36"/>
      <c r="O255" s="75"/>
      <c r="P255" s="27" t="s">
        <v>6</v>
      </c>
      <c r="Q255" s="63">
        <v>1371.1</v>
      </c>
      <c r="R255" s="36">
        <f t="shared" si="169"/>
        <v>0.464550543685327</v>
      </c>
      <c r="S255" s="36">
        <f t="shared" si="170"/>
        <v>8.188934128712555</v>
      </c>
      <c r="T255" s="36">
        <f t="shared" si="172"/>
        <v>13.227958907277104</v>
      </c>
    </row>
    <row r="256" spans="1:20" s="5" customFormat="1" ht="11.25" x14ac:dyDescent="0.2">
      <c r="A256" s="75"/>
      <c r="B256" s="27" t="s">
        <v>7</v>
      </c>
      <c r="C256" s="63">
        <v>1472.05</v>
      </c>
      <c r="D256" s="36">
        <f t="shared" si="164"/>
        <v>1.1433204389141194</v>
      </c>
      <c r="E256" s="36" t="s">
        <v>1235</v>
      </c>
      <c r="F256" s="36" t="s">
        <v>1236</v>
      </c>
      <c r="G256" s="36"/>
      <c r="H256" s="75"/>
      <c r="I256" s="27" t="s">
        <v>7</v>
      </c>
      <c r="J256" s="63">
        <v>1428</v>
      </c>
      <c r="K256" s="36">
        <f t="shared" si="167"/>
        <v>1.6898459697921364</v>
      </c>
      <c r="L256" s="36" t="s">
        <v>1035</v>
      </c>
      <c r="M256" s="36" t="s">
        <v>1237</v>
      </c>
      <c r="N256" s="36"/>
      <c r="O256" s="75"/>
      <c r="P256" s="27" t="s">
        <v>7</v>
      </c>
      <c r="Q256" s="63">
        <v>1387.77</v>
      </c>
      <c r="R256" s="36">
        <f t="shared" si="169"/>
        <v>1.2158121216541584</v>
      </c>
      <c r="S256" s="36" t="s">
        <v>1053</v>
      </c>
      <c r="T256" s="36" t="s">
        <v>1238</v>
      </c>
    </row>
    <row r="257" spans="1:20" s="5" customFormat="1" ht="11.25" x14ac:dyDescent="0.2">
      <c r="A257" s="31"/>
      <c r="B257" s="27" t="s">
        <v>8</v>
      </c>
      <c r="C257" s="63">
        <v>1494.43</v>
      </c>
      <c r="D257" s="36">
        <f t="shared" si="164"/>
        <v>1.5203287931795817</v>
      </c>
      <c r="E257" s="36" t="s">
        <v>1272</v>
      </c>
      <c r="F257" s="36" t="s">
        <v>1273</v>
      </c>
      <c r="G257" s="36"/>
      <c r="H257" s="31"/>
      <c r="I257" s="27" t="s">
        <v>8</v>
      </c>
      <c r="J257" s="63">
        <v>1493.84</v>
      </c>
      <c r="K257" s="36">
        <f t="shared" si="167"/>
        <v>4.6106442577030782</v>
      </c>
      <c r="L257" s="36">
        <f t="shared" si="168"/>
        <v>17.395028644625874</v>
      </c>
      <c r="M257" s="36" t="s">
        <v>1274</v>
      </c>
      <c r="N257" s="36"/>
      <c r="O257" s="31"/>
      <c r="P257" s="27" t="s">
        <v>8</v>
      </c>
      <c r="Q257" s="63">
        <v>1406.14</v>
      </c>
      <c r="R257" s="36">
        <f t="shared" si="169"/>
        <v>1.3237063778580138</v>
      </c>
      <c r="S257" s="36">
        <f t="shared" si="170"/>
        <v>10.953823817189035</v>
      </c>
      <c r="T257" s="36">
        <f t="shared" si="172"/>
        <v>13.904527375677421</v>
      </c>
    </row>
    <row r="258" spans="1:20" s="5" customFormat="1" ht="11.25" x14ac:dyDescent="0.2">
      <c r="A258" s="75"/>
      <c r="B258" s="27" t="s">
        <v>9</v>
      </c>
      <c r="C258" s="63">
        <v>1563.78</v>
      </c>
      <c r="D258" s="36">
        <f>((C258/C257)-1)*100</f>
        <v>4.6405652991441393</v>
      </c>
      <c r="E258" s="36" t="s">
        <v>1309</v>
      </c>
      <c r="F258" s="36" t="s">
        <v>1310</v>
      </c>
      <c r="G258" s="36"/>
      <c r="H258" s="75"/>
      <c r="I258" s="27" t="s">
        <v>9</v>
      </c>
      <c r="J258" s="63">
        <v>1512.51</v>
      </c>
      <c r="K258" s="36">
        <f t="shared" si="167"/>
        <v>1.249799175279831</v>
      </c>
      <c r="L258" s="36" t="s">
        <v>1131</v>
      </c>
      <c r="M258" s="36" t="s">
        <v>1311</v>
      </c>
      <c r="N258" s="36"/>
      <c r="O258" s="75"/>
      <c r="P258" s="27" t="s">
        <v>9</v>
      </c>
      <c r="Q258" s="63">
        <v>1411.8</v>
      </c>
      <c r="R258" s="36">
        <f t="shared" si="169"/>
        <v>0.40252037492709558</v>
      </c>
      <c r="S258" s="36">
        <f t="shared" si="170"/>
        <v>11.400435564813938</v>
      </c>
      <c r="T258" s="36">
        <f t="shared" si="172"/>
        <v>12.960266278344079</v>
      </c>
    </row>
    <row r="259" spans="1:20" s="5" customFormat="1" ht="11.25" x14ac:dyDescent="0.2">
      <c r="A259" s="75"/>
      <c r="B259" s="27" t="s">
        <v>10</v>
      </c>
      <c r="C259" s="63">
        <v>1573.51</v>
      </c>
      <c r="D259" s="36">
        <f>((C259/C258)-1)*100</f>
        <v>0.62221028533424594</v>
      </c>
      <c r="E259" s="36">
        <f t="shared" si="165"/>
        <v>17.409471791313159</v>
      </c>
      <c r="F259" s="36">
        <f>((C259/C247)-1)*100</f>
        <v>17.409471791313159</v>
      </c>
      <c r="G259" s="36"/>
      <c r="H259" s="75"/>
      <c r="I259" s="27" t="s">
        <v>10</v>
      </c>
      <c r="J259" s="63">
        <v>1520.61</v>
      </c>
      <c r="K259" s="36">
        <f t="shared" si="167"/>
        <v>0.53553364936429482</v>
      </c>
      <c r="L259" s="36" t="s">
        <v>1340</v>
      </c>
      <c r="M259" s="36" t="s">
        <v>1340</v>
      </c>
      <c r="N259" s="36"/>
      <c r="O259" s="75"/>
      <c r="P259" s="27" t="s">
        <v>10</v>
      </c>
      <c r="Q259" s="63">
        <v>1427.51</v>
      </c>
      <c r="R259" s="36">
        <f t="shared" si="169"/>
        <v>1.112763847570486</v>
      </c>
      <c r="S259" s="36" t="s">
        <v>1341</v>
      </c>
      <c r="T259" s="36" t="s">
        <v>1341</v>
      </c>
    </row>
    <row r="260" spans="1:20" s="5" customFormat="1" ht="11.25" x14ac:dyDescent="0.2">
      <c r="A260" s="22">
        <v>2022</v>
      </c>
      <c r="B260" s="23" t="s">
        <v>57</v>
      </c>
      <c r="C260" s="66">
        <v>1580.41</v>
      </c>
      <c r="D260" s="67">
        <f t="shared" ref="D260:D269" si="173">((C260/C259)-1)*100</f>
        <v>0.43851008255428869</v>
      </c>
      <c r="E260" s="67">
        <f t="shared" ref="E260:E271" si="174">((C260/C$259)-1)*100</f>
        <v>0.43851008255428869</v>
      </c>
      <c r="F260" s="67" t="s">
        <v>1242</v>
      </c>
      <c r="G260" s="36"/>
      <c r="H260" s="22">
        <v>2022</v>
      </c>
      <c r="I260" s="23" t="s">
        <v>57</v>
      </c>
      <c r="J260" s="66">
        <v>1535.76</v>
      </c>
      <c r="K260" s="67">
        <f>((J260/J259)-1)*100</f>
        <v>0.99631069110424075</v>
      </c>
      <c r="L260" s="67">
        <f t="shared" ref="L260:L263" si="175">((J260/J$259)-1)*100</f>
        <v>0.99631069110424075</v>
      </c>
      <c r="M260" s="67" t="s">
        <v>1353</v>
      </c>
      <c r="N260" s="36"/>
      <c r="O260" s="22">
        <v>2022</v>
      </c>
      <c r="P260" s="23" t="s">
        <v>57</v>
      </c>
      <c r="Q260" s="66">
        <v>1437.4</v>
      </c>
      <c r="R260" s="67">
        <f t="shared" ref="R260:R271" si="176">((Q260/Q259)-1)*100</f>
        <v>0.69281476136771047</v>
      </c>
      <c r="S260" s="67">
        <f t="shared" ref="S260:S270" si="177">((Q260/Q$259)-1)*100</f>
        <v>0.69281476136771047</v>
      </c>
      <c r="T260" s="67">
        <f t="shared" ref="T260:T267" si="178">((Q260/Q248)-1)*100</f>
        <v>12.474373620870448</v>
      </c>
    </row>
    <row r="261" spans="1:20" s="5" customFormat="1" ht="11.25" x14ac:dyDescent="0.2">
      <c r="A261" s="31"/>
      <c r="B261" s="27" t="s">
        <v>58</v>
      </c>
      <c r="C261" s="63">
        <v>1587.48</v>
      </c>
      <c r="D261" s="36">
        <f t="shared" si="173"/>
        <v>0.44735226934782268</v>
      </c>
      <c r="E261" s="36">
        <f t="shared" si="174"/>
        <v>0.88782403670775167</v>
      </c>
      <c r="F261" s="36" t="s">
        <v>1213</v>
      </c>
      <c r="G261" s="36"/>
      <c r="H261" s="31"/>
      <c r="I261" s="27" t="s">
        <v>58</v>
      </c>
      <c r="J261" s="63">
        <v>1542.66</v>
      </c>
      <c r="K261" s="36">
        <f>((J261/J260)-1)*100</f>
        <v>0.44928895139866309</v>
      </c>
      <c r="L261" s="36">
        <f t="shared" si="175"/>
        <v>1.4500759563596199</v>
      </c>
      <c r="M261" s="36" t="s">
        <v>1368</v>
      </c>
      <c r="N261" s="36"/>
      <c r="O261" s="31"/>
      <c r="P261" s="27" t="s">
        <v>58</v>
      </c>
      <c r="Q261" s="63">
        <v>1507.91</v>
      </c>
      <c r="R261" s="36">
        <f t="shared" si="176"/>
        <v>4.9053847224154623</v>
      </c>
      <c r="S261" s="36">
        <f t="shared" si="177"/>
        <v>5.6321847132419389</v>
      </c>
      <c r="T261" s="36">
        <f t="shared" si="178"/>
        <v>16.74111808743719</v>
      </c>
    </row>
    <row r="262" spans="1:20" s="5" customFormat="1" ht="11.25" x14ac:dyDescent="0.2">
      <c r="A262" s="31"/>
      <c r="B262" s="27" t="s">
        <v>59</v>
      </c>
      <c r="C262" s="63">
        <v>1595.53</v>
      </c>
      <c r="D262" s="36">
        <f t="shared" si="173"/>
        <v>0.50709300274649483</v>
      </c>
      <c r="E262" s="36" t="s">
        <v>939</v>
      </c>
      <c r="F262" s="36">
        <f t="shared" ref="F262" si="179">((C262/C250)-1)*100</f>
        <v>15.676792575944321</v>
      </c>
      <c r="G262" s="36"/>
      <c r="H262" s="31"/>
      <c r="I262" s="27" t="s">
        <v>59</v>
      </c>
      <c r="J262" s="63">
        <v>1554.73</v>
      </c>
      <c r="K262" s="36">
        <f t="shared" ref="K262:K271" si="180">((J262/J261)-1)*100</f>
        <v>0.78241479003797743</v>
      </c>
      <c r="L262" s="36" t="s">
        <v>938</v>
      </c>
      <c r="M262" s="36" t="s">
        <v>1166</v>
      </c>
      <c r="N262" s="36"/>
      <c r="O262" s="31"/>
      <c r="P262" s="27" t="s">
        <v>59</v>
      </c>
      <c r="Q262" s="63">
        <v>1520.33</v>
      </c>
      <c r="R262" s="36">
        <f t="shared" si="176"/>
        <v>0.82365658427889787</v>
      </c>
      <c r="S262" s="36">
        <f t="shared" si="177"/>
        <v>6.5022311577501934</v>
      </c>
      <c r="T262" s="36">
        <f t="shared" si="178"/>
        <v>14.729764402251821</v>
      </c>
    </row>
    <row r="263" spans="1:20" s="5" customFormat="1" ht="11.25" x14ac:dyDescent="0.2">
      <c r="A263" s="75"/>
      <c r="B263" s="27" t="s">
        <v>60</v>
      </c>
      <c r="C263" s="63">
        <v>1600.71</v>
      </c>
      <c r="D263" s="36">
        <f t="shared" si="173"/>
        <v>0.32465701052315499</v>
      </c>
      <c r="E263" s="36">
        <f t="shared" si="174"/>
        <v>1.7286194558661983</v>
      </c>
      <c r="F263" s="36">
        <f t="shared" ref="F263:F271" si="181">((C263/C251)-1)*100</f>
        <v>14.099265098972836</v>
      </c>
      <c r="G263" s="36"/>
      <c r="H263" s="75"/>
      <c r="I263" s="27" t="s">
        <v>60</v>
      </c>
      <c r="J263" s="63">
        <v>1573.51</v>
      </c>
      <c r="K263" s="36">
        <f t="shared" si="180"/>
        <v>1.2079267782830527</v>
      </c>
      <c r="L263" s="36">
        <f t="shared" si="175"/>
        <v>3.4788670336246774</v>
      </c>
      <c r="M263" s="36" t="s">
        <v>1390</v>
      </c>
      <c r="N263" s="36"/>
      <c r="O263" s="75"/>
      <c r="P263" s="27" t="s">
        <v>60</v>
      </c>
      <c r="Q263" s="63">
        <v>1536.16</v>
      </c>
      <c r="R263" s="36">
        <f t="shared" si="176"/>
        <v>1.0412213137937165</v>
      </c>
      <c r="S263" s="36">
        <f t="shared" si="177"/>
        <v>7.611155088230559</v>
      </c>
      <c r="T263" s="36" t="s">
        <v>1373</v>
      </c>
    </row>
    <row r="264" spans="1:20" s="5" customFormat="1" ht="11.25" x14ac:dyDescent="0.2">
      <c r="A264" s="75"/>
      <c r="B264" s="27" t="s">
        <v>3</v>
      </c>
      <c r="C264" s="63">
        <v>1615.66</v>
      </c>
      <c r="D264" s="36">
        <f t="shared" si="173"/>
        <v>0.9339605550037211</v>
      </c>
      <c r="E264" s="36">
        <f t="shared" si="174"/>
        <v>2.6787246347338201</v>
      </c>
      <c r="F264" s="36">
        <f t="shared" si="181"/>
        <v>14.230970460555149</v>
      </c>
      <c r="G264" s="36"/>
      <c r="H264" s="75"/>
      <c r="I264" s="27" t="s">
        <v>3</v>
      </c>
      <c r="J264" s="63">
        <v>1587.91</v>
      </c>
      <c r="K264" s="36">
        <f t="shared" si="180"/>
        <v>0.91515147663503438</v>
      </c>
      <c r="L264" s="36" t="s">
        <v>188</v>
      </c>
      <c r="M264" s="36" t="s">
        <v>1421</v>
      </c>
      <c r="N264" s="36"/>
      <c r="O264" s="75"/>
      <c r="P264" s="27" t="s">
        <v>3</v>
      </c>
      <c r="Q264" s="63">
        <v>1543.96</v>
      </c>
      <c r="R264" s="36">
        <f t="shared" si="176"/>
        <v>0.50775960837412537</v>
      </c>
      <c r="S264" s="36">
        <f t="shared" si="177"/>
        <v>8.1575610678734414</v>
      </c>
      <c r="T264" s="36">
        <f t="shared" si="178"/>
        <v>15.830301211598341</v>
      </c>
    </row>
    <row r="265" spans="1:20" s="5" customFormat="1" ht="11.25" x14ac:dyDescent="0.2">
      <c r="A265" s="75"/>
      <c r="B265" s="27" t="s">
        <v>4</v>
      </c>
      <c r="C265" s="63">
        <v>1647.87</v>
      </c>
      <c r="D265" s="36">
        <f t="shared" si="173"/>
        <v>1.9936125174851105</v>
      </c>
      <c r="E265" s="36" t="s">
        <v>505</v>
      </c>
      <c r="F265" s="36" t="s">
        <v>1440</v>
      </c>
      <c r="G265" s="36"/>
      <c r="H265" s="75"/>
      <c r="I265" s="27" t="s">
        <v>4</v>
      </c>
      <c r="J265" s="63">
        <v>1604.46</v>
      </c>
      <c r="K265" s="36">
        <f t="shared" si="180"/>
        <v>1.0422505053812925</v>
      </c>
      <c r="L265" s="36" t="s">
        <v>321</v>
      </c>
      <c r="M265" s="36" t="s">
        <v>1441</v>
      </c>
      <c r="N265" s="36"/>
      <c r="O265" s="75"/>
      <c r="P265" s="27" t="s">
        <v>4</v>
      </c>
      <c r="Q265" s="63">
        <v>1557.11</v>
      </c>
      <c r="R265" s="36">
        <f t="shared" si="176"/>
        <v>0.85170600274617758</v>
      </c>
      <c r="S265" s="36">
        <f t="shared" si="177"/>
        <v>9.078745507912366</v>
      </c>
      <c r="T265" s="36" t="s">
        <v>1442</v>
      </c>
    </row>
    <row r="266" spans="1:20" s="5" customFormat="1" ht="11.25" x14ac:dyDescent="0.2">
      <c r="A266" s="75"/>
      <c r="B266" s="27" t="s">
        <v>5</v>
      </c>
      <c r="C266" s="63">
        <v>1664.78</v>
      </c>
      <c r="D266" s="36">
        <f t="shared" si="173"/>
        <v>1.0261731811368691</v>
      </c>
      <c r="E266" s="36">
        <f t="shared" si="174"/>
        <v>5.8004080050333418</v>
      </c>
      <c r="F266" s="36" t="s">
        <v>1461</v>
      </c>
      <c r="G266" s="36"/>
      <c r="H266" s="75"/>
      <c r="I266" s="27" t="s">
        <v>5</v>
      </c>
      <c r="J266" s="63">
        <v>1610.35</v>
      </c>
      <c r="K266" s="36">
        <f t="shared" si="180"/>
        <v>0.36710170400009456</v>
      </c>
      <c r="L266" s="36" t="s">
        <v>527</v>
      </c>
      <c r="M266" s="36" t="s">
        <v>1462</v>
      </c>
      <c r="N266" s="36"/>
      <c r="O266" s="75"/>
      <c r="P266" s="27" t="s">
        <v>5</v>
      </c>
      <c r="Q266" s="63">
        <v>1566.56</v>
      </c>
      <c r="R266" s="36">
        <f t="shared" si="176"/>
        <v>0.60689353995544426</v>
      </c>
      <c r="S266" s="36">
        <f t="shared" si="177"/>
        <v>9.7407373678643161</v>
      </c>
      <c r="T266" s="36" t="s">
        <v>1037</v>
      </c>
    </row>
    <row r="267" spans="1:20" s="5" customFormat="1" ht="11.25" x14ac:dyDescent="0.2">
      <c r="A267" s="75"/>
      <c r="B267" s="27" t="s">
        <v>6</v>
      </c>
      <c r="C267" s="63">
        <v>1690.63</v>
      </c>
      <c r="D267" s="36">
        <f t="shared" si="173"/>
        <v>1.552757721741016</v>
      </c>
      <c r="E267" s="36">
        <f t="shared" si="174"/>
        <v>7.4432320099649951</v>
      </c>
      <c r="F267" s="36" t="s">
        <v>1481</v>
      </c>
      <c r="G267" s="36"/>
      <c r="H267" s="75"/>
      <c r="I267" s="27" t="s">
        <v>6</v>
      </c>
      <c r="J267" s="63">
        <v>1612.85</v>
      </c>
      <c r="K267" s="36">
        <f t="shared" si="180"/>
        <v>0.15524575402863228</v>
      </c>
      <c r="L267" s="36" t="s">
        <v>599</v>
      </c>
      <c r="M267" s="36" t="s">
        <v>1482</v>
      </c>
      <c r="N267" s="36"/>
      <c r="O267" s="75"/>
      <c r="P267" s="27" t="s">
        <v>6</v>
      </c>
      <c r="Q267" s="63">
        <v>1583.67</v>
      </c>
      <c r="R267" s="36">
        <f t="shared" si="176"/>
        <v>1.0922020222653428</v>
      </c>
      <c r="S267" s="36">
        <f t="shared" si="177"/>
        <v>10.939327920645049</v>
      </c>
      <c r="T267" s="36">
        <f t="shared" si="178"/>
        <v>15.503610239953325</v>
      </c>
    </row>
    <row r="268" spans="1:20" s="5" customFormat="1" ht="11.25" x14ac:dyDescent="0.2">
      <c r="A268" s="75"/>
      <c r="B268" s="27" t="s">
        <v>7</v>
      </c>
      <c r="C268" s="63">
        <v>1703.45</v>
      </c>
      <c r="D268" s="36">
        <f t="shared" si="173"/>
        <v>0.75829720281788138</v>
      </c>
      <c r="E268" s="36">
        <f t="shared" si="174"/>
        <v>8.2579710329136802</v>
      </c>
      <c r="F268" s="36" t="s">
        <v>1502</v>
      </c>
      <c r="G268" s="36"/>
      <c r="H268" s="75"/>
      <c r="I268" s="27" t="s">
        <v>7</v>
      </c>
      <c r="J268" s="63">
        <v>1616.98</v>
      </c>
      <c r="K268" s="36">
        <f t="shared" si="180"/>
        <v>0.25606845025887282</v>
      </c>
      <c r="L268" s="36" t="s">
        <v>120</v>
      </c>
      <c r="M268" s="36" t="s">
        <v>1503</v>
      </c>
      <c r="N268" s="36"/>
      <c r="O268" s="75"/>
      <c r="P268" s="27" t="s">
        <v>7</v>
      </c>
      <c r="Q268" s="63">
        <v>1589.49</v>
      </c>
      <c r="R268" s="36">
        <f t="shared" si="176"/>
        <v>0.36750080509195815</v>
      </c>
      <c r="S268" s="36">
        <f t="shared" si="177"/>
        <v>11.34703084391704</v>
      </c>
      <c r="T268" s="36" t="s">
        <v>1074</v>
      </c>
    </row>
    <row r="269" spans="1:20" s="5" customFormat="1" ht="11.25" x14ac:dyDescent="0.2">
      <c r="A269" s="31"/>
      <c r="B269" s="27" t="s">
        <v>8</v>
      </c>
      <c r="C269" s="63">
        <v>1765.39</v>
      </c>
      <c r="D269" s="36">
        <f t="shared" si="173"/>
        <v>3.6361501658399131</v>
      </c>
      <c r="E269" s="36" t="s">
        <v>1264</v>
      </c>
      <c r="F269" s="36">
        <f t="shared" si="181"/>
        <v>18.131327663390053</v>
      </c>
      <c r="G269" s="36"/>
      <c r="H269" s="31"/>
      <c r="I269" s="27" t="s">
        <v>8</v>
      </c>
      <c r="J269" s="63">
        <v>1658.27</v>
      </c>
      <c r="K269" s="36">
        <f t="shared" si="180"/>
        <v>2.5535257084194019</v>
      </c>
      <c r="L269" s="36" t="s">
        <v>472</v>
      </c>
      <c r="M269" s="36" t="s">
        <v>1530</v>
      </c>
      <c r="N269" s="36"/>
      <c r="O269" s="31"/>
      <c r="P269" s="27" t="s">
        <v>8</v>
      </c>
      <c r="Q269" s="63">
        <v>1594.38</v>
      </c>
      <c r="R269" s="36">
        <f t="shared" si="176"/>
        <v>0.30764584866844746</v>
      </c>
      <c r="S269" s="36">
        <f t="shared" si="177"/>
        <v>11.689585361923926</v>
      </c>
      <c r="T269" s="36" t="s">
        <v>1531</v>
      </c>
    </row>
    <row r="270" spans="1:20" s="5" customFormat="1" ht="11.25" x14ac:dyDescent="0.2">
      <c r="A270" s="75"/>
      <c r="B270" s="27" t="s">
        <v>9</v>
      </c>
      <c r="C270" s="63">
        <v>1776.8</v>
      </c>
      <c r="D270" s="36">
        <f t="shared" ref="D270:D283" si="182">((C270/C269)-1)*100</f>
        <v>0.64631611145411494</v>
      </c>
      <c r="E270" s="36" t="s">
        <v>1092</v>
      </c>
      <c r="F270" s="36" t="s">
        <v>1013</v>
      </c>
      <c r="G270" s="36"/>
      <c r="H270" s="75"/>
      <c r="I270" s="27" t="s">
        <v>9</v>
      </c>
      <c r="J270" s="63">
        <v>1669.74</v>
      </c>
      <c r="K270" s="36">
        <f t="shared" si="180"/>
        <v>0.69168470755667233</v>
      </c>
      <c r="L270" s="36" t="s">
        <v>1556</v>
      </c>
      <c r="M270" s="36" t="s">
        <v>1557</v>
      </c>
      <c r="N270" s="36"/>
      <c r="O270" s="75"/>
      <c r="P270" s="27" t="s">
        <v>9</v>
      </c>
      <c r="Q270" s="63">
        <v>1598.48</v>
      </c>
      <c r="R270" s="36">
        <f t="shared" si="176"/>
        <v>0.25715325079340712</v>
      </c>
      <c r="S270" s="36">
        <f t="shared" si="177"/>
        <v>11.97679876147979</v>
      </c>
      <c r="T270" s="36" t="s">
        <v>1558</v>
      </c>
    </row>
    <row r="271" spans="1:20" s="5" customFormat="1" ht="11.25" x14ac:dyDescent="0.2">
      <c r="A271" s="75"/>
      <c r="B271" s="27" t="s">
        <v>10</v>
      </c>
      <c r="C271" s="63">
        <v>1779.49</v>
      </c>
      <c r="D271" s="36">
        <f t="shared" si="182"/>
        <v>0.1513957676722244</v>
      </c>
      <c r="E271" s="36">
        <f t="shared" si="174"/>
        <v>13.090479247033704</v>
      </c>
      <c r="F271" s="36">
        <f t="shared" si="181"/>
        <v>13.090479247033704</v>
      </c>
      <c r="G271" s="36"/>
      <c r="H271" s="75"/>
      <c r="I271" s="27" t="s">
        <v>10</v>
      </c>
      <c r="J271" s="63">
        <v>1681.38</v>
      </c>
      <c r="K271" s="36">
        <f t="shared" si="180"/>
        <v>0.69711452082361625</v>
      </c>
      <c r="L271" s="36" t="s">
        <v>1585</v>
      </c>
      <c r="M271" s="36" t="s">
        <v>1585</v>
      </c>
      <c r="N271" s="36"/>
      <c r="O271" s="75"/>
      <c r="P271" s="27" t="s">
        <v>10</v>
      </c>
      <c r="Q271" s="63">
        <v>1614.56</v>
      </c>
      <c r="R271" s="36">
        <f t="shared" si="176"/>
        <v>1.0059556578749795</v>
      </c>
      <c r="S271" s="36" t="s">
        <v>1586</v>
      </c>
      <c r="T271" s="36" t="s">
        <v>1586</v>
      </c>
    </row>
    <row r="272" spans="1:20" s="5" customFormat="1" ht="9.75" customHeight="1" x14ac:dyDescent="0.2">
      <c r="A272" s="22">
        <v>2023</v>
      </c>
      <c r="B272" s="23" t="s">
        <v>57</v>
      </c>
      <c r="C272" s="66">
        <v>1774.1</v>
      </c>
      <c r="D272" s="67">
        <f t="shared" si="182"/>
        <v>-0.30289577350814945</v>
      </c>
      <c r="E272" s="67">
        <f t="shared" ref="E272:E273" si="183">((C272/C$271)-1)*100</f>
        <v>-0.30289577350814945</v>
      </c>
      <c r="F272" s="67">
        <f t="shared" ref="F272:F273" si="184">((C272/C260)-1)*100</f>
        <v>12.25568048797463</v>
      </c>
      <c r="G272" s="36"/>
      <c r="H272" s="22">
        <v>2023</v>
      </c>
      <c r="I272" s="23" t="s">
        <v>57</v>
      </c>
      <c r="J272" s="66">
        <v>1696.38</v>
      </c>
      <c r="K272" s="67">
        <f t="shared" ref="K272:K283" si="185">((J272/J271)-1)*100</f>
        <v>0.89212432644614204</v>
      </c>
      <c r="L272" s="67">
        <f t="shared" ref="L272:L279" si="186">((J272/J$271)-1)*100</f>
        <v>0.89212432644614204</v>
      </c>
      <c r="M272" s="67" t="s">
        <v>1449</v>
      </c>
      <c r="N272" s="36"/>
      <c r="O272" s="22">
        <v>2023</v>
      </c>
      <c r="P272" s="23" t="s">
        <v>57</v>
      </c>
      <c r="Q272" s="66">
        <v>1613</v>
      </c>
      <c r="R272" s="67">
        <f t="shared" ref="R272:R283" si="187">((Q272/Q271)-1)*100</f>
        <v>-9.6620751164400165E-2</v>
      </c>
      <c r="S272" s="67">
        <f t="shared" ref="S272:S283" si="188">((Q272/Q$271)-1)*100</f>
        <v>-9.6620751164400165E-2</v>
      </c>
      <c r="T272" s="67" t="s">
        <v>1599</v>
      </c>
    </row>
    <row r="273" spans="1:20" s="5" customFormat="1" ht="11.25" x14ac:dyDescent="0.2">
      <c r="A273" s="31"/>
      <c r="B273" s="27" t="s">
        <v>58</v>
      </c>
      <c r="C273" s="63">
        <v>1775.36</v>
      </c>
      <c r="D273" s="36">
        <f t="shared" si="182"/>
        <v>7.1021926610681518E-2</v>
      </c>
      <c r="E273" s="36">
        <f t="shared" si="183"/>
        <v>-0.23208896931143919</v>
      </c>
      <c r="F273" s="36">
        <f t="shared" si="184"/>
        <v>11.835109733665927</v>
      </c>
      <c r="G273" s="36"/>
      <c r="H273" s="31"/>
      <c r="I273" s="27" t="s">
        <v>58</v>
      </c>
      <c r="J273" s="63">
        <v>1709.48</v>
      </c>
      <c r="K273" s="36">
        <f t="shared" si="185"/>
        <v>0.77223263655548102</v>
      </c>
      <c r="L273" s="36">
        <f t="shared" si="186"/>
        <v>1.6712462382090898</v>
      </c>
      <c r="M273" s="36" t="s">
        <v>1613</v>
      </c>
      <c r="N273" s="36"/>
      <c r="O273" s="31"/>
      <c r="P273" s="27" t="s">
        <v>58</v>
      </c>
      <c r="Q273" s="63">
        <v>1645.98</v>
      </c>
      <c r="R273" s="36">
        <f t="shared" si="187"/>
        <v>2.0446373217607006</v>
      </c>
      <c r="S273" s="36" t="s">
        <v>1614</v>
      </c>
      <c r="T273" s="36">
        <f t="shared" ref="T273:T283" si="189">((Q273/Q261)-1)*100</f>
        <v>9.1563820121890451</v>
      </c>
    </row>
    <row r="274" spans="1:20" s="5" customFormat="1" ht="11.25" x14ac:dyDescent="0.2">
      <c r="A274" s="31"/>
      <c r="B274" s="27" t="s">
        <v>59</v>
      </c>
      <c r="C274" s="63">
        <v>1776.7</v>
      </c>
      <c r="D274" s="36">
        <f t="shared" si="182"/>
        <v>7.5477649603472585E-2</v>
      </c>
      <c r="E274" s="82" t="s">
        <v>1629</v>
      </c>
      <c r="F274" s="36" t="s">
        <v>1630</v>
      </c>
      <c r="G274" s="36"/>
      <c r="H274" s="31"/>
      <c r="I274" s="27" t="s">
        <v>59</v>
      </c>
      <c r="J274" s="63">
        <v>1706.51</v>
      </c>
      <c r="K274" s="36">
        <f t="shared" si="185"/>
        <v>-0.17373704284343594</v>
      </c>
      <c r="L274" s="36">
        <f t="shared" si="186"/>
        <v>1.4946056215727532</v>
      </c>
      <c r="M274" s="36" t="s">
        <v>1631</v>
      </c>
      <c r="N274" s="36"/>
      <c r="O274" s="31"/>
      <c r="P274" s="27" t="s">
        <v>59</v>
      </c>
      <c r="Q274" s="63">
        <v>1646.97</v>
      </c>
      <c r="R274" s="36">
        <f t="shared" si="187"/>
        <v>6.0146538840077923E-2</v>
      </c>
      <c r="S274" s="36" t="s">
        <v>1632</v>
      </c>
      <c r="T274" s="36">
        <f t="shared" si="189"/>
        <v>8.3297705103497321</v>
      </c>
    </row>
    <row r="275" spans="1:20" s="5" customFormat="1" ht="11.25" x14ac:dyDescent="0.2">
      <c r="A275" s="75"/>
      <c r="B275" s="27" t="s">
        <v>60</v>
      </c>
      <c r="C275" s="63">
        <v>1789.77</v>
      </c>
      <c r="D275" s="36">
        <f t="shared" si="182"/>
        <v>0.73563347779590504</v>
      </c>
      <c r="E275" s="36" t="s">
        <v>609</v>
      </c>
      <c r="F275" s="36" t="s">
        <v>1650</v>
      </c>
      <c r="G275" s="36"/>
      <c r="H275" s="75"/>
      <c r="I275" s="27" t="s">
        <v>60</v>
      </c>
      <c r="J275" s="63">
        <v>1704.59</v>
      </c>
      <c r="K275" s="36">
        <f t="shared" si="185"/>
        <v>-0.11251032809652672</v>
      </c>
      <c r="L275" s="36">
        <f t="shared" si="186"/>
        <v>1.3804137077876311</v>
      </c>
      <c r="M275" s="36" t="s">
        <v>1651</v>
      </c>
      <c r="N275" s="36"/>
      <c r="O275" s="75"/>
      <c r="P275" s="27" t="s">
        <v>60</v>
      </c>
      <c r="Q275" s="63">
        <v>1649.04</v>
      </c>
      <c r="R275" s="36">
        <f t="shared" si="187"/>
        <v>0.12568534945991416</v>
      </c>
      <c r="S275" s="36" t="s">
        <v>1652</v>
      </c>
      <c r="T275" s="36" t="s">
        <v>1653</v>
      </c>
    </row>
    <row r="276" spans="1:20" s="5" customFormat="1" ht="11.25" x14ac:dyDescent="0.2">
      <c r="A276" s="75"/>
      <c r="B276" s="27" t="s">
        <v>3</v>
      </c>
      <c r="C276" s="63">
        <v>1791.07</v>
      </c>
      <c r="D276" s="36">
        <f t="shared" si="182"/>
        <v>7.2635031316869991E-2</v>
      </c>
      <c r="E276" s="36" t="s">
        <v>631</v>
      </c>
      <c r="F276" s="36" t="s">
        <v>1666</v>
      </c>
      <c r="G276" s="36"/>
      <c r="H276" s="75"/>
      <c r="I276" s="27" t="s">
        <v>3</v>
      </c>
      <c r="J276" s="63">
        <v>1703.75</v>
      </c>
      <c r="K276" s="36">
        <f t="shared" si="185"/>
        <v>-4.9278712182987405E-2</v>
      </c>
      <c r="L276" s="36">
        <f t="shared" si="186"/>
        <v>1.3304547455066595</v>
      </c>
      <c r="M276" s="36">
        <f t="shared" ref="M276:M279" si="190">((J276/J264)-1)*100</f>
        <v>7.295123779055479</v>
      </c>
      <c r="N276" s="36"/>
      <c r="O276" s="75"/>
      <c r="P276" s="27" t="s">
        <v>3</v>
      </c>
      <c r="Q276" s="63">
        <v>1650.77</v>
      </c>
      <c r="R276" s="36">
        <f t="shared" si="187"/>
        <v>0.10490952311648094</v>
      </c>
      <c r="S276" s="36" t="s">
        <v>1667</v>
      </c>
      <c r="T276" s="36">
        <f t="shared" si="189"/>
        <v>6.9179253348532255</v>
      </c>
    </row>
    <row r="277" spans="1:20" s="5" customFormat="1" ht="11.25" x14ac:dyDescent="0.2">
      <c r="A277" s="75"/>
      <c r="B277" s="27" t="s">
        <v>4</v>
      </c>
      <c r="C277" s="63">
        <v>1797.43</v>
      </c>
      <c r="D277" s="36">
        <f t="shared" si="182"/>
        <v>0.35509499907877551</v>
      </c>
      <c r="E277" s="36" t="s">
        <v>410</v>
      </c>
      <c r="F277" s="36" t="s">
        <v>1680</v>
      </c>
      <c r="G277" s="36"/>
      <c r="H277" s="75"/>
      <c r="I277" s="27" t="s">
        <v>4</v>
      </c>
      <c r="J277" s="63">
        <v>1704.22</v>
      </c>
      <c r="K277" s="36">
        <f t="shared" si="185"/>
        <v>2.7586206896557108E-2</v>
      </c>
      <c r="L277" s="36">
        <f t="shared" si="186"/>
        <v>1.358407974401965</v>
      </c>
      <c r="M277" s="36" t="s">
        <v>1681</v>
      </c>
      <c r="N277" s="36"/>
      <c r="O277" s="75"/>
      <c r="P277" s="27" t="s">
        <v>4</v>
      </c>
      <c r="Q277" s="63">
        <v>1656.64</v>
      </c>
      <c r="R277" s="36">
        <f t="shared" si="187"/>
        <v>0.35559163299552221</v>
      </c>
      <c r="S277" s="36" t="s">
        <v>1682</v>
      </c>
      <c r="T277" s="36" t="s">
        <v>1683</v>
      </c>
    </row>
    <row r="278" spans="1:20" s="5" customFormat="1" ht="11.25" x14ac:dyDescent="0.2">
      <c r="A278" s="75"/>
      <c r="B278" s="27" t="s">
        <v>5</v>
      </c>
      <c r="C278" s="63">
        <v>1802.61</v>
      </c>
      <c r="D278" s="36">
        <f t="shared" si="182"/>
        <v>0.28818924798184042</v>
      </c>
      <c r="E278" s="36" t="s">
        <v>1692</v>
      </c>
      <c r="F278" s="36" t="s">
        <v>1693</v>
      </c>
      <c r="G278" s="36"/>
      <c r="H278" s="75"/>
      <c r="I278" s="27" t="s">
        <v>5</v>
      </c>
      <c r="J278" s="63">
        <v>1701.02</v>
      </c>
      <c r="K278" s="36">
        <f t="shared" si="185"/>
        <v>-0.18776918472966919</v>
      </c>
      <c r="L278" s="36">
        <f t="shared" si="186"/>
        <v>1.1680881180934577</v>
      </c>
      <c r="M278" s="36" t="s">
        <v>1694</v>
      </c>
      <c r="N278" s="36"/>
      <c r="O278" s="75"/>
      <c r="P278" s="27" t="s">
        <v>5</v>
      </c>
      <c r="Q278" s="63">
        <v>1664.91</v>
      </c>
      <c r="R278" s="36">
        <f t="shared" si="187"/>
        <v>0.49920320649023964</v>
      </c>
      <c r="S278" s="36" t="s">
        <v>1695</v>
      </c>
      <c r="T278" s="36">
        <f t="shared" si="189"/>
        <v>6.2780870186906368</v>
      </c>
    </row>
    <row r="279" spans="1:20" s="5" customFormat="1" ht="11.25" x14ac:dyDescent="0.2">
      <c r="A279" s="75"/>
      <c r="B279" s="27" t="s">
        <v>6</v>
      </c>
      <c r="C279" s="63">
        <v>1808.26</v>
      </c>
      <c r="D279" s="36">
        <f t="shared" si="182"/>
        <v>0.31343440899584962</v>
      </c>
      <c r="E279" s="36" t="s">
        <v>1701</v>
      </c>
      <c r="F279" s="36" t="s">
        <v>68</v>
      </c>
      <c r="G279" s="36"/>
      <c r="H279" s="75"/>
      <c r="I279" s="27" t="s">
        <v>6</v>
      </c>
      <c r="J279" s="63">
        <v>1702.77</v>
      </c>
      <c r="K279" s="36">
        <f t="shared" si="185"/>
        <v>0.1028794488013185</v>
      </c>
      <c r="L279" s="36">
        <f t="shared" si="186"/>
        <v>1.2721692895121706</v>
      </c>
      <c r="M279" s="36">
        <f t="shared" si="190"/>
        <v>5.5752239823914307</v>
      </c>
      <c r="N279" s="36"/>
      <c r="O279" s="75"/>
      <c r="P279" s="27" t="s">
        <v>6</v>
      </c>
      <c r="Q279" s="63">
        <v>1672.22</v>
      </c>
      <c r="R279" s="36">
        <f t="shared" si="187"/>
        <v>0.43906277216185785</v>
      </c>
      <c r="S279" s="36">
        <f t="shared" si="188"/>
        <v>3.5712516103458603</v>
      </c>
      <c r="T279" s="36" t="s">
        <v>1702</v>
      </c>
    </row>
    <row r="280" spans="1:20" s="5" customFormat="1" ht="11.25" x14ac:dyDescent="0.2">
      <c r="A280" s="75"/>
      <c r="B280" s="27" t="s">
        <v>7</v>
      </c>
      <c r="C280" s="63">
        <v>1823.16</v>
      </c>
      <c r="D280" s="36">
        <f t="shared" si="182"/>
        <v>0.82399654916882614</v>
      </c>
      <c r="E280" s="36" t="s">
        <v>1711</v>
      </c>
      <c r="F280" s="36" t="s">
        <v>447</v>
      </c>
      <c r="G280" s="36"/>
      <c r="H280" s="75"/>
      <c r="I280" s="27" t="s">
        <v>7</v>
      </c>
      <c r="J280" s="63">
        <v>1701.83</v>
      </c>
      <c r="K280" s="36">
        <f t="shared" si="185"/>
        <v>-5.5204167327360665E-2</v>
      </c>
      <c r="L280" s="36" t="s">
        <v>1712</v>
      </c>
      <c r="M280" s="36" t="s">
        <v>1713</v>
      </c>
      <c r="N280" s="36"/>
      <c r="O280" s="75"/>
      <c r="P280" s="27" t="s">
        <v>7</v>
      </c>
      <c r="Q280" s="63">
        <v>1675.58</v>
      </c>
      <c r="R280" s="36">
        <f t="shared" si="187"/>
        <v>0.20093049957541353</v>
      </c>
      <c r="S280" s="36">
        <f t="shared" si="188"/>
        <v>3.7793578436230213</v>
      </c>
      <c r="T280" s="36">
        <f t="shared" si="189"/>
        <v>5.4162026813632025</v>
      </c>
    </row>
    <row r="281" spans="1:20" s="5" customFormat="1" ht="11.25" x14ac:dyDescent="0.2">
      <c r="A281" s="31"/>
      <c r="B281" s="27" t="s">
        <v>8</v>
      </c>
      <c r="C281" s="63">
        <v>1844.61</v>
      </c>
      <c r="D281" s="36">
        <f t="shared" si="182"/>
        <v>1.1765286645165407</v>
      </c>
      <c r="E281" s="36" t="s">
        <v>384</v>
      </c>
      <c r="F281" s="36" t="s">
        <v>969</v>
      </c>
      <c r="G281" s="36"/>
      <c r="H281" s="31"/>
      <c r="I281" s="27" t="s">
        <v>8</v>
      </c>
      <c r="J281" s="63">
        <v>1725.03</v>
      </c>
      <c r="K281" s="36">
        <f t="shared" si="185"/>
        <v>1.3632383963145589</v>
      </c>
      <c r="L281" s="36" t="s">
        <v>1723</v>
      </c>
      <c r="M281" s="36" t="s">
        <v>1724</v>
      </c>
      <c r="N281" s="36"/>
      <c r="O281" s="31"/>
      <c r="P281" s="27" t="s">
        <v>8</v>
      </c>
      <c r="Q281" s="63">
        <v>1689.87</v>
      </c>
      <c r="R281" s="36">
        <f t="shared" si="187"/>
        <v>0.85283901693742337</v>
      </c>
      <c r="S281" s="36">
        <f t="shared" si="188"/>
        <v>4.6644286988405392</v>
      </c>
      <c r="T281" s="36">
        <f t="shared" si="189"/>
        <v>5.9891619312836264</v>
      </c>
    </row>
    <row r="282" spans="1:20" s="5" customFormat="1" ht="11.25" x14ac:dyDescent="0.2">
      <c r="A282" s="75"/>
      <c r="B282" s="27" t="s">
        <v>9</v>
      </c>
      <c r="C282" s="63">
        <v>1855.63</v>
      </c>
      <c r="D282" s="36">
        <f t="shared" si="182"/>
        <v>0.5974162560107743</v>
      </c>
      <c r="E282" s="36" t="s">
        <v>250</v>
      </c>
      <c r="F282" s="36" t="s">
        <v>303</v>
      </c>
      <c r="G282" s="36"/>
      <c r="H282" s="75"/>
      <c r="I282" s="27" t="s">
        <v>9</v>
      </c>
      <c r="J282" s="63">
        <v>1726.49</v>
      </c>
      <c r="K282" s="36">
        <f t="shared" si="185"/>
        <v>8.4636209225341652E-2</v>
      </c>
      <c r="L282" s="36" t="s">
        <v>1732</v>
      </c>
      <c r="M282" s="36" t="s">
        <v>1690</v>
      </c>
      <c r="N282" s="36"/>
      <c r="O282" s="75"/>
      <c r="P282" s="27" t="s">
        <v>9</v>
      </c>
      <c r="Q282" s="63">
        <v>1698.3</v>
      </c>
      <c r="R282" s="36">
        <f t="shared" si="187"/>
        <v>0.49885494150438969</v>
      </c>
      <c r="S282" s="36" t="s">
        <v>1733</v>
      </c>
      <c r="T282" s="36">
        <f t="shared" si="189"/>
        <v>6.2446824483259</v>
      </c>
    </row>
    <row r="283" spans="1:20" s="5" customFormat="1" ht="11.25" x14ac:dyDescent="0.2">
      <c r="A283" s="75"/>
      <c r="B283" s="27" t="s">
        <v>10</v>
      </c>
      <c r="C283" s="63">
        <v>1872.78</v>
      </c>
      <c r="D283" s="36">
        <f t="shared" si="182"/>
        <v>0.92421441774490631</v>
      </c>
      <c r="E283" s="36" t="s">
        <v>612</v>
      </c>
      <c r="F283" s="36" t="s">
        <v>612</v>
      </c>
      <c r="G283" s="36"/>
      <c r="H283" s="75"/>
      <c r="I283" s="27" t="s">
        <v>10</v>
      </c>
      <c r="J283" s="63">
        <v>1732.7</v>
      </c>
      <c r="K283" s="36">
        <f t="shared" si="185"/>
        <v>0.3596893118407829</v>
      </c>
      <c r="L283" s="36" t="s">
        <v>1739</v>
      </c>
      <c r="M283" s="36" t="s">
        <v>1739</v>
      </c>
      <c r="N283" s="36"/>
      <c r="O283" s="75"/>
      <c r="P283" s="27" t="s">
        <v>10</v>
      </c>
      <c r="Q283" s="63">
        <v>1696.73</v>
      </c>
      <c r="R283" s="36">
        <f t="shared" si="187"/>
        <v>-9.2445386563033694E-2</v>
      </c>
      <c r="S283" s="36">
        <f t="shared" si="188"/>
        <v>5.089312258448131</v>
      </c>
      <c r="T283" s="36">
        <f t="shared" si="189"/>
        <v>5.089312258448131</v>
      </c>
    </row>
    <row r="284" spans="1:20" s="80" customFormat="1" ht="11.25" x14ac:dyDescent="0.2">
      <c r="A284" s="22">
        <v>2024</v>
      </c>
      <c r="B284" s="23" t="s">
        <v>57</v>
      </c>
      <c r="C284" s="66">
        <v>1878.48</v>
      </c>
      <c r="D284" s="67">
        <f t="shared" ref="D284:D295" si="191">((C284/C283)-1)*100</f>
        <v>0.30436036266940913</v>
      </c>
      <c r="E284" s="67">
        <f t="shared" ref="E284:E287" si="192">((C284/C$283)-1)*100</f>
        <v>0.30436036266940913</v>
      </c>
      <c r="F284" s="67" t="s">
        <v>158</v>
      </c>
      <c r="G284" s="36"/>
      <c r="H284" s="22">
        <v>2024</v>
      </c>
      <c r="I284" s="23" t="s">
        <v>57</v>
      </c>
      <c r="J284" s="66">
        <v>1742.26</v>
      </c>
      <c r="K284" s="67">
        <f t="shared" ref="K284:K295" si="193">((J284/J283)-1)*100</f>
        <v>0.55174005886766686</v>
      </c>
      <c r="L284" s="67">
        <f>((J284/J$283)-1)*100</f>
        <v>0.55174005886766686</v>
      </c>
      <c r="M284" s="67" t="s">
        <v>1748</v>
      </c>
      <c r="N284" s="36"/>
      <c r="O284" s="22">
        <v>2024</v>
      </c>
      <c r="P284" s="23" t="s">
        <v>57</v>
      </c>
      <c r="Q284" s="66">
        <v>1705.57</v>
      </c>
      <c r="R284" s="67">
        <f t="shared" ref="R284:R295" si="194">((Q284/Q283)-1)*100</f>
        <v>0.52100216298409663</v>
      </c>
      <c r="S284" s="67">
        <f t="shared" ref="S284:S295" si="195">((Q284/Q$283)-1)*100</f>
        <v>0.52100216298409663</v>
      </c>
      <c r="T284" s="67">
        <f t="shared" ref="T284:T295" si="196">((Q284/Q272)-1)*100</f>
        <v>5.7389956602603709</v>
      </c>
    </row>
    <row r="285" spans="1:20" s="80" customFormat="1" ht="11.25" x14ac:dyDescent="0.2">
      <c r="A285" s="31"/>
      <c r="B285" s="27" t="s">
        <v>58</v>
      </c>
      <c r="C285" s="63">
        <v>1885.96</v>
      </c>
      <c r="D285" s="36">
        <f t="shared" si="191"/>
        <v>0.39819428474086038</v>
      </c>
      <c r="E285" s="36">
        <f t="shared" si="192"/>
        <v>0.70376659297941568</v>
      </c>
      <c r="F285" s="36">
        <f t="shared" ref="F285:F295" si="197">((C285/C273)-1)*100</f>
        <v>6.2297224224945991</v>
      </c>
      <c r="G285" s="36"/>
      <c r="H285" s="31"/>
      <c r="I285" s="27" t="s">
        <v>58</v>
      </c>
      <c r="J285" s="63">
        <v>1741.89</v>
      </c>
      <c r="K285" s="36">
        <f t="shared" si="193"/>
        <v>-2.1236784406453157E-2</v>
      </c>
      <c r="L285" s="36">
        <f>((J285/J$283)-1)*100</f>
        <v>0.53038610261442187</v>
      </c>
      <c r="M285" s="36" t="s">
        <v>1756</v>
      </c>
      <c r="N285" s="36"/>
      <c r="O285" s="31"/>
      <c r="P285" s="27" t="s">
        <v>58</v>
      </c>
      <c r="Q285" s="63">
        <v>1715.88</v>
      </c>
      <c r="R285" s="36">
        <f t="shared" si="194"/>
        <v>0.60448999454729702</v>
      </c>
      <c r="S285" s="36" t="s">
        <v>1757</v>
      </c>
      <c r="T285" s="36">
        <f t="shared" si="196"/>
        <v>4.2467101665876861</v>
      </c>
    </row>
    <row r="286" spans="1:20" s="80" customFormat="1" ht="11.25" x14ac:dyDescent="0.2">
      <c r="A286" s="31"/>
      <c r="B286" s="27" t="s">
        <v>59</v>
      </c>
      <c r="C286" s="63">
        <v>1896.41</v>
      </c>
      <c r="D286" s="36">
        <f t="shared" si="191"/>
        <v>0.55409446647860516</v>
      </c>
      <c r="E286" s="36">
        <f t="shared" si="192"/>
        <v>1.2617605912066621</v>
      </c>
      <c r="F286" s="36" t="s">
        <v>276</v>
      </c>
      <c r="G286" s="36"/>
      <c r="H286" s="31"/>
      <c r="I286" s="27" t="s">
        <v>59</v>
      </c>
      <c r="J286" s="63">
        <v>1743.06</v>
      </c>
      <c r="K286" s="36">
        <f t="shared" si="193"/>
        <v>6.7168420508756377E-2</v>
      </c>
      <c r="L286" s="36">
        <f>((J286/J$283)-1)*100</f>
        <v>0.59791077509088186</v>
      </c>
      <c r="M286" s="36" t="s">
        <v>1652</v>
      </c>
      <c r="N286" s="36"/>
      <c r="O286" s="31"/>
      <c r="P286" s="27" t="s">
        <v>59</v>
      </c>
      <c r="Q286" s="63">
        <v>1724.1</v>
      </c>
      <c r="R286" s="36">
        <f t="shared" si="194"/>
        <v>0.47905447933420664</v>
      </c>
      <c r="S286" s="36">
        <f t="shared" si="195"/>
        <v>1.6131028507776701</v>
      </c>
      <c r="T286" s="36">
        <f t="shared" si="196"/>
        <v>4.6831454124847349</v>
      </c>
    </row>
    <row r="287" spans="1:20" s="80" customFormat="1" ht="11.25" x14ac:dyDescent="0.2">
      <c r="A287" s="75"/>
      <c r="B287" s="27" t="s">
        <v>60</v>
      </c>
      <c r="C287" s="63">
        <v>1901.89</v>
      </c>
      <c r="D287" s="36">
        <f t="shared" si="191"/>
        <v>0.28896704826488762</v>
      </c>
      <c r="E287" s="36">
        <f t="shared" si="192"/>
        <v>1.5543737118081102</v>
      </c>
      <c r="F287" s="36">
        <f t="shared" si="197"/>
        <v>6.2644920855752462</v>
      </c>
      <c r="G287" s="36"/>
      <c r="H287" s="75"/>
      <c r="I287" s="27" t="s">
        <v>60</v>
      </c>
      <c r="J287" s="63">
        <v>1744.44</v>
      </c>
      <c r="K287" s="36">
        <f t="shared" si="193"/>
        <v>7.9171112870479732E-2</v>
      </c>
      <c r="L287" s="36">
        <f>((J287/J$283)-1)*100</f>
        <v>0.67755526057597937</v>
      </c>
      <c r="M287" s="36" t="s">
        <v>1775</v>
      </c>
      <c r="N287" s="36"/>
      <c r="O287" s="75"/>
      <c r="P287" s="27" t="s">
        <v>60</v>
      </c>
      <c r="Q287" s="63">
        <v>1750.17</v>
      </c>
      <c r="R287" s="36">
        <f t="shared" si="194"/>
        <v>1.5120932660518616</v>
      </c>
      <c r="S287" s="36" t="s">
        <v>973</v>
      </c>
      <c r="T287" s="36">
        <f t="shared" si="196"/>
        <v>6.1326590016009375</v>
      </c>
    </row>
    <row r="288" spans="1:20" s="80" customFormat="1" ht="11.25" x14ac:dyDescent="0.2">
      <c r="A288" s="75"/>
      <c r="B288" s="27" t="s">
        <v>3</v>
      </c>
      <c r="C288" s="63">
        <v>1901.39</v>
      </c>
      <c r="D288" s="36">
        <f t="shared" si="191"/>
        <v>-2.6289638202003918E-2</v>
      </c>
      <c r="E288" s="36" t="s">
        <v>512</v>
      </c>
      <c r="F288" s="36" t="s">
        <v>597</v>
      </c>
      <c r="G288" s="36"/>
      <c r="H288" s="75"/>
      <c r="I288" s="27" t="s">
        <v>3</v>
      </c>
      <c r="J288" s="63">
        <v>1753.1</v>
      </c>
      <c r="K288" s="36">
        <f t="shared" si="193"/>
        <v>0.49643438582007704</v>
      </c>
      <c r="L288" s="36">
        <f t="shared" ref="L288" si="198">((J288/J$283)-1)*100</f>
        <v>1.1773532636925044</v>
      </c>
      <c r="M288" s="36" t="s">
        <v>1785</v>
      </c>
      <c r="N288" s="36"/>
      <c r="O288" s="75"/>
      <c r="P288" s="27" t="s">
        <v>3</v>
      </c>
      <c r="Q288" s="63">
        <v>1752.23</v>
      </c>
      <c r="R288" s="36">
        <f t="shared" si="194"/>
        <v>0.11770285172296724</v>
      </c>
      <c r="S288" s="36">
        <f t="shared" si="195"/>
        <v>3.2709977427168635</v>
      </c>
      <c r="T288" s="36">
        <f t="shared" si="196"/>
        <v>6.1462226718440593</v>
      </c>
    </row>
    <row r="289" spans="1:20" s="80" customFormat="1" ht="11.25" x14ac:dyDescent="0.2">
      <c r="A289" s="75"/>
      <c r="B289" s="27" t="s">
        <v>4</v>
      </c>
      <c r="C289" s="63">
        <v>1905.4</v>
      </c>
      <c r="D289" s="36">
        <f t="shared" si="191"/>
        <v>0.21089834279133246</v>
      </c>
      <c r="E289" s="36" t="s">
        <v>259</v>
      </c>
      <c r="F289" s="36" t="s">
        <v>317</v>
      </c>
      <c r="G289" s="36"/>
      <c r="H289" s="75"/>
      <c r="I289" s="27" t="s">
        <v>4</v>
      </c>
      <c r="J289" s="63">
        <v>1753.09</v>
      </c>
      <c r="K289" s="36">
        <v>0</v>
      </c>
      <c r="L289" s="36">
        <f t="shared" ref="L289:L295" si="199">((J289/J$283)-1)*100</f>
        <v>1.1767761297396984</v>
      </c>
      <c r="M289" s="36" t="s">
        <v>1792</v>
      </c>
      <c r="N289" s="36"/>
      <c r="O289" s="75"/>
      <c r="P289" s="27" t="s">
        <v>4</v>
      </c>
      <c r="Q289" s="63">
        <v>1755.41</v>
      </c>
      <c r="R289" s="36">
        <f t="shared" si="194"/>
        <v>0.18148302448879328</v>
      </c>
      <c r="S289" s="36" t="s">
        <v>1698</v>
      </c>
      <c r="T289" s="36">
        <f t="shared" si="196"/>
        <v>5.9620677998841076</v>
      </c>
    </row>
    <row r="290" spans="1:20" s="80" customFormat="1" ht="11.25" x14ac:dyDescent="0.2">
      <c r="A290" s="75"/>
      <c r="B290" s="27" t="s">
        <v>5</v>
      </c>
      <c r="C290" s="63">
        <v>1907.9</v>
      </c>
      <c r="D290" s="36">
        <f t="shared" si="191"/>
        <v>0.13120604597460783</v>
      </c>
      <c r="E290" s="36" t="s">
        <v>946</v>
      </c>
      <c r="F290" s="36" t="s">
        <v>367</v>
      </c>
      <c r="G290" s="36"/>
      <c r="H290" s="75"/>
      <c r="I290" s="27" t="s">
        <v>5</v>
      </c>
      <c r="J290" s="63">
        <v>1755.33</v>
      </c>
      <c r="K290" s="36">
        <f t="shared" si="193"/>
        <v>0.1277743869396275</v>
      </c>
      <c r="L290" s="36" t="s">
        <v>1800</v>
      </c>
      <c r="M290" s="36">
        <f t="shared" ref="M290:M295" si="200">((J290/J278)-1)*100</f>
        <v>3.1927902082280024</v>
      </c>
      <c r="N290" s="36"/>
      <c r="O290" s="75"/>
      <c r="P290" s="27" t="s">
        <v>5</v>
      </c>
      <c r="Q290" s="63">
        <v>1761.31</v>
      </c>
      <c r="R290" s="36">
        <f t="shared" si="194"/>
        <v>0.33610381620248209</v>
      </c>
      <c r="S290" s="36" t="s">
        <v>1801</v>
      </c>
      <c r="T290" s="36">
        <f t="shared" si="196"/>
        <v>5.7901027683177952</v>
      </c>
    </row>
    <row r="291" spans="1:20" s="80" customFormat="1" ht="11.25" x14ac:dyDescent="0.2">
      <c r="A291" s="75"/>
      <c r="B291" s="27" t="s">
        <v>6</v>
      </c>
      <c r="C291" s="63">
        <v>1911.46</v>
      </c>
      <c r="D291" s="36">
        <f t="shared" si="191"/>
        <v>0.18659258871009943</v>
      </c>
      <c r="E291" s="36" t="s">
        <v>787</v>
      </c>
      <c r="F291" s="36" t="s">
        <v>377</v>
      </c>
      <c r="G291" s="36"/>
      <c r="H291" s="75"/>
      <c r="I291" s="27" t="s">
        <v>6</v>
      </c>
      <c r="J291" s="63">
        <v>1761.57</v>
      </c>
      <c r="K291" s="36">
        <f t="shared" si="193"/>
        <v>0.35548871152433215</v>
      </c>
      <c r="L291" s="36" t="s">
        <v>1812</v>
      </c>
      <c r="M291" s="36">
        <f t="shared" si="200"/>
        <v>3.4531968498387799</v>
      </c>
      <c r="N291" s="36"/>
      <c r="O291" s="75"/>
      <c r="P291" s="27" t="s">
        <v>6</v>
      </c>
      <c r="Q291" s="63">
        <v>1761.39</v>
      </c>
      <c r="R291" s="36">
        <f t="shared" si="194"/>
        <v>4.5420737973422831E-3</v>
      </c>
      <c r="S291" s="36" t="s">
        <v>1801</v>
      </c>
      <c r="T291" s="36">
        <f t="shared" si="196"/>
        <v>5.3324323354582592</v>
      </c>
    </row>
    <row r="292" spans="1:20" s="80" customFormat="1" ht="11.25" x14ac:dyDescent="0.2">
      <c r="A292" s="75"/>
      <c r="B292" s="27" t="s">
        <v>7</v>
      </c>
      <c r="C292" s="63">
        <v>1920.43</v>
      </c>
      <c r="D292" s="36">
        <f t="shared" si="191"/>
        <v>0.46927479518275028</v>
      </c>
      <c r="E292" s="36">
        <f>((C292/C$283)-1)*100</f>
        <v>2.5443458388064943</v>
      </c>
      <c r="F292" s="36" t="s">
        <v>92</v>
      </c>
      <c r="G292" s="36"/>
      <c r="H292" s="75"/>
      <c r="I292" s="27" t="s">
        <v>7</v>
      </c>
      <c r="J292" s="63">
        <v>1767.38</v>
      </c>
      <c r="K292" s="36">
        <f t="shared" si="193"/>
        <v>0.32981942244703077</v>
      </c>
      <c r="L292" s="36" t="s">
        <v>1822</v>
      </c>
      <c r="M292" s="36" t="s">
        <v>1823</v>
      </c>
      <c r="N292" s="36"/>
      <c r="O292" s="75"/>
      <c r="P292" s="27" t="s">
        <v>7</v>
      </c>
      <c r="Q292" s="63">
        <v>1767.87</v>
      </c>
      <c r="R292" s="36">
        <f t="shared" si="194"/>
        <v>0.36789126769198877</v>
      </c>
      <c r="S292" s="36">
        <f t="shared" si="195"/>
        <v>4.1927708003041131</v>
      </c>
      <c r="T292" s="36" t="s">
        <v>1803</v>
      </c>
    </row>
    <row r="293" spans="1:20" s="80" customFormat="1" ht="11.25" hidden="1" x14ac:dyDescent="0.2">
      <c r="A293" s="75"/>
      <c r="B293" s="27" t="s">
        <v>8</v>
      </c>
      <c r="C293" s="63"/>
      <c r="D293" s="36">
        <f t="shared" si="191"/>
        <v>-100</v>
      </c>
      <c r="E293" s="36">
        <f>((C293/C$283)-1)*100</f>
        <v>-100</v>
      </c>
      <c r="F293" s="36">
        <f t="shared" si="197"/>
        <v>-100</v>
      </c>
      <c r="G293" s="36"/>
      <c r="H293" s="75"/>
      <c r="I293" s="27" t="s">
        <v>8</v>
      </c>
      <c r="J293" s="63"/>
      <c r="K293" s="36">
        <f t="shared" si="193"/>
        <v>-100</v>
      </c>
      <c r="L293" s="36">
        <f t="shared" si="199"/>
        <v>-100</v>
      </c>
      <c r="M293" s="36">
        <f t="shared" si="200"/>
        <v>-100</v>
      </c>
      <c r="N293" s="36"/>
      <c r="O293" s="75"/>
      <c r="P293" s="27" t="s">
        <v>8</v>
      </c>
      <c r="Q293" s="63"/>
      <c r="R293" s="36">
        <f t="shared" si="194"/>
        <v>-100</v>
      </c>
      <c r="S293" s="36">
        <f t="shared" si="195"/>
        <v>-100</v>
      </c>
      <c r="T293" s="36">
        <f t="shared" si="196"/>
        <v>-100</v>
      </c>
    </row>
    <row r="294" spans="1:20" s="80" customFormat="1" ht="11.25" hidden="1" x14ac:dyDescent="0.2">
      <c r="A294" s="75"/>
      <c r="B294" s="27" t="s">
        <v>9</v>
      </c>
      <c r="C294" s="63"/>
      <c r="D294" s="36" t="e">
        <f t="shared" si="191"/>
        <v>#DIV/0!</v>
      </c>
      <c r="E294" s="36">
        <f>((C294/C$283)-1)*100</f>
        <v>-100</v>
      </c>
      <c r="F294" s="36">
        <f t="shared" si="197"/>
        <v>-100</v>
      </c>
      <c r="G294" s="36"/>
      <c r="H294" s="75"/>
      <c r="I294" s="27" t="s">
        <v>9</v>
      </c>
      <c r="J294" s="63"/>
      <c r="K294" s="36" t="e">
        <f t="shared" si="193"/>
        <v>#DIV/0!</v>
      </c>
      <c r="L294" s="36">
        <f t="shared" si="199"/>
        <v>-100</v>
      </c>
      <c r="M294" s="36">
        <f t="shared" si="200"/>
        <v>-100</v>
      </c>
      <c r="N294" s="36"/>
      <c r="O294" s="75"/>
      <c r="P294" s="27" t="s">
        <v>9</v>
      </c>
      <c r="Q294" s="63"/>
      <c r="R294" s="36" t="e">
        <f t="shared" si="194"/>
        <v>#DIV/0!</v>
      </c>
      <c r="S294" s="36">
        <f t="shared" si="195"/>
        <v>-100</v>
      </c>
      <c r="T294" s="36">
        <f t="shared" si="196"/>
        <v>-100</v>
      </c>
    </row>
    <row r="295" spans="1:20" s="80" customFormat="1" ht="11.25" hidden="1" x14ac:dyDescent="0.2">
      <c r="A295" s="75"/>
      <c r="B295" s="27" t="s">
        <v>10</v>
      </c>
      <c r="C295" s="63"/>
      <c r="D295" s="36" t="e">
        <f t="shared" si="191"/>
        <v>#DIV/0!</v>
      </c>
      <c r="E295" s="36">
        <f>((C295/C$283)-1)*100</f>
        <v>-100</v>
      </c>
      <c r="F295" s="36">
        <f t="shared" si="197"/>
        <v>-100</v>
      </c>
      <c r="G295" s="36"/>
      <c r="H295" s="75"/>
      <c r="I295" s="27" t="s">
        <v>10</v>
      </c>
      <c r="J295" s="63"/>
      <c r="K295" s="36" t="e">
        <f t="shared" si="193"/>
        <v>#DIV/0!</v>
      </c>
      <c r="L295" s="36">
        <f t="shared" si="199"/>
        <v>-100</v>
      </c>
      <c r="M295" s="36">
        <f t="shared" si="200"/>
        <v>-100</v>
      </c>
      <c r="N295" s="36"/>
      <c r="O295" s="75"/>
      <c r="P295" s="27" t="s">
        <v>10</v>
      </c>
      <c r="Q295" s="63"/>
      <c r="R295" s="36" t="e">
        <f t="shared" si="194"/>
        <v>#DIV/0!</v>
      </c>
      <c r="S295" s="70">
        <f t="shared" si="195"/>
        <v>-100</v>
      </c>
      <c r="T295" s="36">
        <f t="shared" si="196"/>
        <v>-100</v>
      </c>
    </row>
    <row r="296" spans="1:20" ht="9" x14ac:dyDescent="0.2">
      <c r="A296" s="6"/>
      <c r="B296" s="23"/>
      <c r="C296" s="24"/>
      <c r="D296" s="25"/>
      <c r="E296" s="25"/>
      <c r="F296" s="25"/>
      <c r="G296" s="27"/>
      <c r="H296" s="22"/>
      <c r="I296" s="23"/>
      <c r="J296" s="24"/>
      <c r="K296" s="25"/>
      <c r="L296" s="25"/>
      <c r="M296" s="25"/>
      <c r="N296" s="27"/>
      <c r="O296" s="22"/>
      <c r="P296" s="23"/>
      <c r="Q296" s="24"/>
      <c r="R296" s="25"/>
      <c r="S296" s="25"/>
      <c r="T296" s="25"/>
    </row>
    <row r="297" spans="1:20" ht="11.25" x14ac:dyDescent="0.2">
      <c r="A297" s="92" t="s">
        <v>19</v>
      </c>
      <c r="B297" s="92"/>
      <c r="C297" s="92"/>
      <c r="D297" s="92"/>
      <c r="E297" s="92"/>
      <c r="F297" s="92"/>
      <c r="G297" s="3"/>
      <c r="H297" s="98"/>
      <c r="I297" s="98"/>
      <c r="J297" s="98"/>
      <c r="K297" s="98"/>
      <c r="L297" s="98"/>
      <c r="M297" s="98"/>
      <c r="N297" s="3"/>
      <c r="O297" s="98"/>
      <c r="P297" s="98"/>
      <c r="Q297" s="98"/>
      <c r="R297" s="98"/>
      <c r="S297" s="98"/>
      <c r="T297" s="98"/>
    </row>
    <row r="298" spans="1:20" ht="11.25" x14ac:dyDescent="0.2">
      <c r="A298" s="8" t="s">
        <v>0</v>
      </c>
      <c r="B298" s="9"/>
      <c r="C298" s="94" t="s">
        <v>39</v>
      </c>
      <c r="D298" s="95" t="s">
        <v>40</v>
      </c>
      <c r="E298" s="95"/>
      <c r="F298" s="96"/>
      <c r="H298" s="38"/>
      <c r="I298" s="39"/>
      <c r="J298" s="97"/>
      <c r="K298" s="101"/>
      <c r="L298" s="101"/>
      <c r="M298" s="101"/>
      <c r="O298" s="38"/>
      <c r="P298" s="39"/>
      <c r="Q298" s="97"/>
      <c r="R298" s="98"/>
      <c r="S298" s="98"/>
      <c r="T298" s="98"/>
    </row>
    <row r="299" spans="1:20" ht="9" x14ac:dyDescent="0.2">
      <c r="A299" s="10" t="s">
        <v>1</v>
      </c>
      <c r="B299" s="11"/>
      <c r="C299" s="94"/>
      <c r="D299" s="88" t="s">
        <v>41</v>
      </c>
      <c r="E299" s="88" t="s">
        <v>42</v>
      </c>
      <c r="F299" s="89"/>
      <c r="H299" s="37"/>
      <c r="I299" s="39"/>
      <c r="J299" s="97"/>
      <c r="K299" s="99"/>
      <c r="L299" s="99"/>
      <c r="M299" s="99"/>
      <c r="O299" s="37"/>
      <c r="P299" s="39"/>
      <c r="Q299" s="97"/>
      <c r="R299" s="99"/>
      <c r="S299" s="99"/>
      <c r="T299" s="99"/>
    </row>
    <row r="300" spans="1:20" ht="9" x14ac:dyDescent="0.2">
      <c r="A300" s="12" t="s">
        <v>2</v>
      </c>
      <c r="B300" s="13"/>
      <c r="C300" s="94"/>
      <c r="D300" s="88"/>
      <c r="E300" s="18" t="s">
        <v>43</v>
      </c>
      <c r="F300" s="19" t="s">
        <v>44</v>
      </c>
      <c r="H300" s="37"/>
      <c r="I300" s="41"/>
      <c r="J300" s="97"/>
      <c r="K300" s="99"/>
      <c r="L300" s="40"/>
      <c r="M300" s="40"/>
      <c r="O300" s="37"/>
      <c r="P300" s="41"/>
      <c r="Q300" s="97"/>
      <c r="R300" s="99"/>
      <c r="S300" s="40"/>
      <c r="T300" s="40"/>
    </row>
    <row r="301" spans="1:20" ht="11.25" customHeight="1" x14ac:dyDescent="0.15">
      <c r="A301" s="22">
        <v>2013</v>
      </c>
      <c r="B301" s="27" t="s">
        <v>3</v>
      </c>
      <c r="C301" s="48">
        <v>863.93</v>
      </c>
      <c r="D301" s="62">
        <v>-2.89</v>
      </c>
      <c r="E301" s="62">
        <v>-1.54</v>
      </c>
      <c r="F301" s="35">
        <v>1.51</v>
      </c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1.25" customHeight="1" x14ac:dyDescent="0.15">
      <c r="A302" s="31"/>
      <c r="B302" s="27" t="s">
        <v>4</v>
      </c>
      <c r="C302" s="48">
        <v>938</v>
      </c>
      <c r="D302" s="59">
        <f t="shared" ref="D302:D308" si="201">((C302/C301)-1)*100</f>
        <v>8.5736112879515769</v>
      </c>
      <c r="E302" s="34">
        <v>6.9</v>
      </c>
      <c r="F302" s="34">
        <v>9.9700000000000006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1:20" ht="11.25" customHeight="1" x14ac:dyDescent="0.15">
      <c r="A303" s="31"/>
      <c r="B303" s="27" t="s">
        <v>5</v>
      </c>
      <c r="C303" s="48">
        <v>879.56</v>
      </c>
      <c r="D303" s="61">
        <f t="shared" si="201"/>
        <v>-6.2302771855010768</v>
      </c>
      <c r="E303" s="34">
        <v>0.24</v>
      </c>
      <c r="F303" s="34">
        <v>3.27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1:20" ht="11.25" customHeight="1" x14ac:dyDescent="0.15">
      <c r="A304" s="31"/>
      <c r="B304" s="27" t="s">
        <v>6</v>
      </c>
      <c r="C304" s="48">
        <v>878.93</v>
      </c>
      <c r="D304" s="61">
        <f t="shared" si="201"/>
        <v>-7.1626722452133862E-2</v>
      </c>
      <c r="E304" s="34">
        <v>0.17</v>
      </c>
      <c r="F304" s="34">
        <v>0.98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1:20" ht="11.25" customHeight="1" x14ac:dyDescent="0.15">
      <c r="A305" s="31"/>
      <c r="B305" s="27" t="s">
        <v>7</v>
      </c>
      <c r="C305" s="48">
        <v>881.56</v>
      </c>
      <c r="D305" s="59">
        <f t="shared" si="201"/>
        <v>0.29922746976436265</v>
      </c>
      <c r="E305" s="34">
        <v>0.47</v>
      </c>
      <c r="F305" s="34">
        <v>0.65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1:20" ht="11.25" customHeight="1" x14ac:dyDescent="0.15">
      <c r="A306" s="31"/>
      <c r="B306" s="27" t="s">
        <v>8</v>
      </c>
      <c r="C306" s="48">
        <v>892.25</v>
      </c>
      <c r="D306" s="59">
        <f t="shared" si="201"/>
        <v>1.2126230772721236</v>
      </c>
      <c r="E306" s="34">
        <v>1.69</v>
      </c>
      <c r="F306" s="34">
        <v>1.99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1:20" ht="11.25" customHeight="1" x14ac:dyDescent="0.15">
      <c r="A307" s="31"/>
      <c r="B307" s="27" t="s">
        <v>9</v>
      </c>
      <c r="C307" s="48">
        <v>892.03</v>
      </c>
      <c r="D307" s="59">
        <f t="shared" si="201"/>
        <v>-2.4656766601294233E-2</v>
      </c>
      <c r="E307" s="34">
        <v>1.67</v>
      </c>
      <c r="F307" s="34">
        <v>2.0499999999999998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1:20" ht="11.25" customHeight="1" x14ac:dyDescent="0.15">
      <c r="A308" s="31"/>
      <c r="B308" s="27" t="s">
        <v>10</v>
      </c>
      <c r="C308" s="48">
        <v>895.32</v>
      </c>
      <c r="D308" s="59">
        <f t="shared" si="201"/>
        <v>0.36882167640102104</v>
      </c>
      <c r="E308" s="33">
        <v>2.04</v>
      </c>
      <c r="F308" s="33">
        <v>2.04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1:20" ht="11.25" x14ac:dyDescent="0.2">
      <c r="A309" s="22">
        <v>2014</v>
      </c>
      <c r="B309" s="23" t="s">
        <v>57</v>
      </c>
      <c r="C309" s="66">
        <v>908.7</v>
      </c>
      <c r="D309" s="67">
        <f t="shared" ref="D309:D314" si="202">((C309/C308)-1)*100</f>
        <v>1.4944377429298994</v>
      </c>
      <c r="E309" s="67">
        <f t="shared" ref="E309:E320" si="203">((C309/C$308)-1)*100</f>
        <v>1.4944377429298994</v>
      </c>
      <c r="F309" s="67">
        <v>3.39</v>
      </c>
    </row>
    <row r="310" spans="1:20" ht="11.25" x14ac:dyDescent="0.2">
      <c r="A310" s="31"/>
      <c r="B310" s="27" t="s">
        <v>58</v>
      </c>
      <c r="C310" s="63">
        <v>910.2</v>
      </c>
      <c r="D310" s="36">
        <f t="shared" si="202"/>
        <v>0.16507098052163105</v>
      </c>
      <c r="E310" s="36">
        <f t="shared" si="203"/>
        <v>1.661975606487065</v>
      </c>
      <c r="F310" s="36">
        <v>3.01</v>
      </c>
    </row>
    <row r="311" spans="1:20" ht="11.25" x14ac:dyDescent="0.2">
      <c r="A311" s="31"/>
      <c r="B311" s="27" t="s">
        <v>59</v>
      </c>
      <c r="C311" s="63">
        <v>912.62</v>
      </c>
      <c r="D311" s="36">
        <f t="shared" si="202"/>
        <v>0.2658756317292843</v>
      </c>
      <c r="E311" s="36">
        <f t="shared" si="203"/>
        <v>1.9322700263592951</v>
      </c>
      <c r="F311" s="36">
        <v>2.99</v>
      </c>
    </row>
    <row r="312" spans="1:20" ht="11.25" x14ac:dyDescent="0.2">
      <c r="A312" s="31"/>
      <c r="B312" s="27" t="s">
        <v>60</v>
      </c>
      <c r="C312" s="63">
        <v>912.64</v>
      </c>
      <c r="D312" s="36">
        <f t="shared" si="202"/>
        <v>2.1914926256361156E-3</v>
      </c>
      <c r="E312" s="36">
        <f t="shared" si="203"/>
        <v>1.9345038645400381</v>
      </c>
      <c r="F312" s="36">
        <v>2.59</v>
      </c>
    </row>
    <row r="313" spans="1:20" ht="11.25" x14ac:dyDescent="0.2">
      <c r="A313" s="31"/>
      <c r="B313" s="27" t="s">
        <v>3</v>
      </c>
      <c r="C313" s="63">
        <v>916.57</v>
      </c>
      <c r="D313" s="36">
        <f t="shared" si="202"/>
        <v>0.43061886395512339</v>
      </c>
      <c r="E313" s="36">
        <f t="shared" si="203"/>
        <v>2.3734530670598275</v>
      </c>
      <c r="F313" s="36">
        <f t="shared" ref="F313:F324" si="204">((C313/C301)-1)*100</f>
        <v>6.0930862454134038</v>
      </c>
    </row>
    <row r="314" spans="1:20" ht="11.25" x14ac:dyDescent="0.2">
      <c r="A314" s="31"/>
      <c r="B314" s="27" t="s">
        <v>4</v>
      </c>
      <c r="C314" s="63">
        <v>946.19</v>
      </c>
      <c r="D314" s="36">
        <f t="shared" si="202"/>
        <v>3.2316135156071013</v>
      </c>
      <c r="E314" s="36">
        <f t="shared" si="203"/>
        <v>5.6817674127686235</v>
      </c>
      <c r="F314" s="36">
        <f t="shared" si="204"/>
        <v>0.87313432835820493</v>
      </c>
    </row>
    <row r="315" spans="1:20" ht="11.25" x14ac:dyDescent="0.2">
      <c r="A315" s="31"/>
      <c r="B315" s="27" t="s">
        <v>5</v>
      </c>
      <c r="C315" s="63">
        <v>946</v>
      </c>
      <c r="D315" s="36">
        <f t="shared" ref="D315:D316" si="205">((C315/C314)-1)*100</f>
        <v>-2.0080533508071152E-2</v>
      </c>
      <c r="E315" s="36">
        <f t="shared" si="203"/>
        <v>5.6605459500513655</v>
      </c>
      <c r="F315" s="36">
        <f t="shared" si="204"/>
        <v>7.5537768884442302</v>
      </c>
    </row>
    <row r="316" spans="1:20" ht="11.25" x14ac:dyDescent="0.2">
      <c r="A316" s="31"/>
      <c r="B316" s="27" t="s">
        <v>6</v>
      </c>
      <c r="C316" s="63">
        <v>942.57</v>
      </c>
      <c r="D316" s="36">
        <f t="shared" si="205"/>
        <v>-0.3625792811839279</v>
      </c>
      <c r="E316" s="36">
        <f t="shared" si="203"/>
        <v>5.2774427020506609</v>
      </c>
      <c r="F316" s="36">
        <f t="shared" si="204"/>
        <v>7.2406221200778331</v>
      </c>
    </row>
    <row r="317" spans="1:20" ht="11.25" x14ac:dyDescent="0.2">
      <c r="A317" s="31"/>
      <c r="B317" s="27" t="s">
        <v>7</v>
      </c>
      <c r="C317" s="63">
        <v>948.54</v>
      </c>
      <c r="D317" s="36">
        <f>((C317/C316)-1)*100</f>
        <v>0.63337470957063324</v>
      </c>
      <c r="E317" s="36">
        <f t="shared" si="203"/>
        <v>5.9442433990081645</v>
      </c>
      <c r="F317" s="36">
        <f t="shared" si="204"/>
        <v>7.5978946413176596</v>
      </c>
    </row>
    <row r="318" spans="1:20" ht="11.25" x14ac:dyDescent="0.2">
      <c r="A318" s="31"/>
      <c r="B318" s="27" t="s">
        <v>8</v>
      </c>
      <c r="C318" s="63">
        <v>956.89</v>
      </c>
      <c r="D318" s="36">
        <f t="shared" ref="D318:D328" si="206">((C318/C317)-1)*100</f>
        <v>0.8803002509119251</v>
      </c>
      <c r="E318" s="36">
        <f t="shared" si="203"/>
        <v>6.87687083947639</v>
      </c>
      <c r="F318" s="36">
        <f t="shared" si="204"/>
        <v>7.2446063323059695</v>
      </c>
    </row>
    <row r="319" spans="1:20" ht="12" x14ac:dyDescent="0.2">
      <c r="A319" s="69"/>
      <c r="B319" s="27" t="s">
        <v>9</v>
      </c>
      <c r="C319" s="63">
        <v>958.86</v>
      </c>
      <c r="D319" s="36">
        <f t="shared" si="206"/>
        <v>0.20587528347040251</v>
      </c>
      <c r="E319" s="36">
        <f t="shared" si="203"/>
        <v>7.0969039002814593</v>
      </c>
      <c r="F319" s="36" t="s">
        <v>73</v>
      </c>
    </row>
    <row r="320" spans="1:20" ht="12" x14ac:dyDescent="0.2">
      <c r="A320" s="69"/>
      <c r="B320" s="27" t="s">
        <v>10</v>
      </c>
      <c r="C320" s="63">
        <v>953.45</v>
      </c>
      <c r="D320" s="36">
        <f t="shared" si="206"/>
        <v>-0.56421166802244072</v>
      </c>
      <c r="E320" s="36">
        <f t="shared" si="203"/>
        <v>6.4926506723852917</v>
      </c>
      <c r="F320" s="36">
        <f t="shared" si="204"/>
        <v>6.4926506723852917</v>
      </c>
    </row>
    <row r="321" spans="1:6" ht="11.25" x14ac:dyDescent="0.2">
      <c r="A321" s="22">
        <v>2015</v>
      </c>
      <c r="B321" s="23" t="s">
        <v>57</v>
      </c>
      <c r="C321" s="66">
        <v>952.79</v>
      </c>
      <c r="D321" s="67">
        <f t="shared" si="206"/>
        <v>-6.9222297970539248E-2</v>
      </c>
      <c r="E321" s="67">
        <f t="shared" ref="E321" si="207">((C321/C$320)-1)*100</f>
        <v>-6.9222297970539248E-2</v>
      </c>
      <c r="F321" s="67" t="s">
        <v>64</v>
      </c>
    </row>
    <row r="322" spans="1:6" ht="11.25" x14ac:dyDescent="0.2">
      <c r="A322" s="31"/>
      <c r="B322" s="27" t="s">
        <v>58</v>
      </c>
      <c r="C322" s="63">
        <v>959.97</v>
      </c>
      <c r="D322" s="36">
        <f t="shared" si="206"/>
        <v>0.75357633896242504</v>
      </c>
      <c r="E322" s="36">
        <f t="shared" ref="E322:E325" si="208">((C322/C$320)-1)*100</f>
        <v>0.68383239813309959</v>
      </c>
      <c r="F322" s="36">
        <f t="shared" si="204"/>
        <v>5.4680290046143609</v>
      </c>
    </row>
    <row r="323" spans="1:6" ht="11.25" x14ac:dyDescent="0.2">
      <c r="A323" s="31"/>
      <c r="B323" s="27" t="s">
        <v>59</v>
      </c>
      <c r="C323" s="63">
        <v>960.73</v>
      </c>
      <c r="D323" s="36">
        <f t="shared" si="206"/>
        <v>7.916914070231762E-2</v>
      </c>
      <c r="E323" s="36">
        <f t="shared" si="208"/>
        <v>0.76354292306886062</v>
      </c>
      <c r="F323" s="36">
        <f t="shared" si="204"/>
        <v>5.2716355109465152</v>
      </c>
    </row>
    <row r="324" spans="1:6" ht="11.25" x14ac:dyDescent="0.2">
      <c r="A324" s="31"/>
      <c r="B324" s="27" t="s">
        <v>60</v>
      </c>
      <c r="C324" s="63">
        <v>971.23</v>
      </c>
      <c r="D324" s="36">
        <f t="shared" si="206"/>
        <v>1.0929189262331773</v>
      </c>
      <c r="E324" s="36">
        <f t="shared" si="208"/>
        <v>1.8648067544181579</v>
      </c>
      <c r="F324" s="36">
        <f t="shared" si="204"/>
        <v>6.4198369565217517</v>
      </c>
    </row>
    <row r="325" spans="1:6" ht="11.25" x14ac:dyDescent="0.2">
      <c r="A325" s="31"/>
      <c r="B325" s="27" t="s">
        <v>3</v>
      </c>
      <c r="C325" s="63">
        <v>969.58</v>
      </c>
      <c r="D325" s="36">
        <f t="shared" si="206"/>
        <v>-0.16988766821453005</v>
      </c>
      <c r="E325" s="36">
        <f t="shared" si="208"/>
        <v>1.6917510094918375</v>
      </c>
      <c r="F325" s="36">
        <f t="shared" ref="F325:F330" si="209">((C325/C313)-1)*100</f>
        <v>5.783518989275227</v>
      </c>
    </row>
    <row r="326" spans="1:6" ht="11.25" x14ac:dyDescent="0.2">
      <c r="A326" s="31"/>
      <c r="B326" s="27" t="s">
        <v>4</v>
      </c>
      <c r="C326" s="63">
        <v>970.09</v>
      </c>
      <c r="D326" s="36">
        <f t="shared" si="206"/>
        <v>5.260009488643469E-2</v>
      </c>
      <c r="E326" s="36" t="s">
        <v>209</v>
      </c>
      <c r="F326" s="36" t="s">
        <v>210</v>
      </c>
    </row>
    <row r="327" spans="1:6" ht="11.25" x14ac:dyDescent="0.2">
      <c r="A327" s="31"/>
      <c r="B327" s="27" t="s">
        <v>5</v>
      </c>
      <c r="C327" s="63">
        <v>993.28</v>
      </c>
      <c r="D327" s="36">
        <f t="shared" si="206"/>
        <v>2.3904998505293262</v>
      </c>
      <c r="E327" s="36" t="s">
        <v>233</v>
      </c>
      <c r="F327" s="36">
        <f t="shared" si="209"/>
        <v>4.9978858350951283</v>
      </c>
    </row>
    <row r="328" spans="1:6" ht="11.25" x14ac:dyDescent="0.2">
      <c r="A328" s="31"/>
      <c r="B328" s="27" t="s">
        <v>6</v>
      </c>
      <c r="C328" s="63">
        <v>992.38</v>
      </c>
      <c r="D328" s="36">
        <f t="shared" si="206"/>
        <v>-9.0608891752574916E-2</v>
      </c>
      <c r="E328" s="36" t="s">
        <v>258</v>
      </c>
      <c r="F328" s="36">
        <f t="shared" si="209"/>
        <v>5.2844881547259082</v>
      </c>
    </row>
    <row r="329" spans="1:6" ht="11.25" x14ac:dyDescent="0.2">
      <c r="A329" s="31"/>
      <c r="B329" s="27" t="s">
        <v>7</v>
      </c>
      <c r="C329" s="63">
        <v>995.18</v>
      </c>
      <c r="D329" s="36">
        <f>((C329/C328)-1)*100</f>
        <v>0.2821499828694618</v>
      </c>
      <c r="E329" s="36" t="s">
        <v>288</v>
      </c>
      <c r="F329" s="36" t="s">
        <v>270</v>
      </c>
    </row>
    <row r="330" spans="1:6" ht="11.25" x14ac:dyDescent="0.2">
      <c r="A330" s="31"/>
      <c r="B330" s="27" t="s">
        <v>8</v>
      </c>
      <c r="C330" s="63">
        <v>995.28</v>
      </c>
      <c r="D330" s="36">
        <f t="shared" ref="D330:D340" si="210">((C330/C329)-1)*100</f>
        <v>1.00484334492279E-2</v>
      </c>
      <c r="E330" s="36" t="s">
        <v>313</v>
      </c>
      <c r="F330" s="36">
        <f t="shared" si="209"/>
        <v>4.0119553971720956</v>
      </c>
    </row>
    <row r="331" spans="1:6" ht="12" x14ac:dyDescent="0.2">
      <c r="A331" s="69"/>
      <c r="B331" s="27" t="s">
        <v>9</v>
      </c>
      <c r="C331" s="63">
        <v>1002.89</v>
      </c>
      <c r="D331" s="36">
        <f t="shared" si="210"/>
        <v>0.76460895426413433</v>
      </c>
      <c r="E331" s="36" t="s">
        <v>280</v>
      </c>
      <c r="F331" s="36" t="s">
        <v>340</v>
      </c>
    </row>
    <row r="332" spans="1:6" ht="12" x14ac:dyDescent="0.2">
      <c r="A332" s="69"/>
      <c r="B332" s="27" t="s">
        <v>10</v>
      </c>
      <c r="C332" s="63">
        <v>1009.13</v>
      </c>
      <c r="D332" s="36">
        <f t="shared" si="210"/>
        <v>0.62220183669197127</v>
      </c>
      <c r="E332" s="36" t="s">
        <v>367</v>
      </c>
      <c r="F332" s="36" t="s">
        <v>367</v>
      </c>
    </row>
    <row r="333" spans="1:6" ht="11.25" x14ac:dyDescent="0.2">
      <c r="A333" s="22">
        <v>2016</v>
      </c>
      <c r="B333" s="23" t="s">
        <v>57</v>
      </c>
      <c r="C333" s="66">
        <v>1032.9100000000001</v>
      </c>
      <c r="D333" s="67">
        <f t="shared" si="210"/>
        <v>2.3564852893086297</v>
      </c>
      <c r="E333" s="67">
        <f t="shared" ref="E333:E339" si="211">((C333/C$332)-1)*100</f>
        <v>2.3564852893086297</v>
      </c>
      <c r="F333" s="67" t="s">
        <v>381</v>
      </c>
    </row>
    <row r="334" spans="1:6" ht="11.25" x14ac:dyDescent="0.2">
      <c r="A334" s="31"/>
      <c r="B334" s="27" t="s">
        <v>58</v>
      </c>
      <c r="C334" s="63">
        <v>1035.2</v>
      </c>
      <c r="D334" s="36">
        <f t="shared" si="210"/>
        <v>0.22170373023786549</v>
      </c>
      <c r="E334" s="36" t="s">
        <v>396</v>
      </c>
      <c r="F334" s="36" t="s">
        <v>397</v>
      </c>
    </row>
    <row r="335" spans="1:6" ht="11.25" x14ac:dyDescent="0.2">
      <c r="A335" s="31"/>
      <c r="B335" s="27" t="s">
        <v>59</v>
      </c>
      <c r="C335" s="63">
        <v>1034.8</v>
      </c>
      <c r="D335" s="36">
        <f t="shared" si="210"/>
        <v>-3.8639876352408731E-2</v>
      </c>
      <c r="E335" s="36">
        <f t="shared" si="211"/>
        <v>2.5437753312258948</v>
      </c>
      <c r="F335" s="36" t="s">
        <v>420</v>
      </c>
    </row>
    <row r="336" spans="1:6" ht="11.25" x14ac:dyDescent="0.2">
      <c r="A336" s="31"/>
      <c r="B336" s="27" t="s">
        <v>60</v>
      </c>
      <c r="C336" s="63">
        <v>1039.27</v>
      </c>
      <c r="D336" s="36">
        <f t="shared" si="210"/>
        <v>0.43196752995748877</v>
      </c>
      <c r="E336" s="36">
        <f t="shared" si="211"/>
        <v>2.9867311446493572</v>
      </c>
      <c r="F336" s="36" t="s">
        <v>438</v>
      </c>
    </row>
    <row r="337" spans="1:6" ht="11.25" x14ac:dyDescent="0.2">
      <c r="A337" s="31"/>
      <c r="B337" s="27" t="s">
        <v>3</v>
      </c>
      <c r="C337" s="63">
        <v>1039.26</v>
      </c>
      <c r="D337" s="36">
        <v>0</v>
      </c>
      <c r="E337" s="36">
        <f t="shared" si="211"/>
        <v>2.9857401920466042</v>
      </c>
      <c r="F337" s="36" t="s">
        <v>461</v>
      </c>
    </row>
    <row r="338" spans="1:6" ht="11.25" x14ac:dyDescent="0.2">
      <c r="A338" s="31"/>
      <c r="B338" s="27" t="s">
        <v>4</v>
      </c>
      <c r="C338" s="63">
        <v>1037.03</v>
      </c>
      <c r="D338" s="36">
        <f t="shared" si="210"/>
        <v>-0.21457575582626287</v>
      </c>
      <c r="E338" s="36" t="s">
        <v>481</v>
      </c>
      <c r="F338" s="36">
        <f t="shared" ref="F338:F341" si="212">((C338/C326)-1)*100</f>
        <v>6.900390685400315</v>
      </c>
    </row>
    <row r="339" spans="1:6" ht="11.25" x14ac:dyDescent="0.2">
      <c r="A339" s="31"/>
      <c r="B339" s="27" t="s">
        <v>5</v>
      </c>
      <c r="C339" s="63">
        <v>1042.42</v>
      </c>
      <c r="D339" s="36">
        <f t="shared" si="210"/>
        <v>0.51975352689894727</v>
      </c>
      <c r="E339" s="36">
        <f t="shared" si="211"/>
        <v>3.2988812145115176</v>
      </c>
      <c r="F339" s="36" t="s">
        <v>255</v>
      </c>
    </row>
    <row r="340" spans="1:6" ht="11.25" x14ac:dyDescent="0.2">
      <c r="A340" s="31"/>
      <c r="B340" s="27" t="s">
        <v>6</v>
      </c>
      <c r="C340" s="63">
        <v>1047.72</v>
      </c>
      <c r="D340" s="36">
        <f t="shared" si="210"/>
        <v>0.50843230175936505</v>
      </c>
      <c r="E340" s="36" t="s">
        <v>521</v>
      </c>
      <c r="F340" s="36" t="s">
        <v>522</v>
      </c>
    </row>
    <row r="341" spans="1:6" ht="11.25" x14ac:dyDescent="0.2">
      <c r="A341" s="31"/>
      <c r="B341" s="27" t="s">
        <v>7</v>
      </c>
      <c r="C341" s="63">
        <v>1047.9000000000001</v>
      </c>
      <c r="D341" s="36">
        <f>((C341/C340)-1)*100</f>
        <v>1.7180162638874563E-2</v>
      </c>
      <c r="E341" s="36" t="s">
        <v>539</v>
      </c>
      <c r="F341" s="36">
        <f t="shared" si="212"/>
        <v>5.297534114431568</v>
      </c>
    </row>
    <row r="342" spans="1:6" ht="11.25" x14ac:dyDescent="0.2">
      <c r="A342" s="31"/>
      <c r="B342" s="27" t="s">
        <v>8</v>
      </c>
      <c r="C342" s="63">
        <v>1053.0899999999999</v>
      </c>
      <c r="D342" s="36">
        <f t="shared" ref="D342:D344" si="213">((C342/C341)-1)*100</f>
        <v>0.49527626681933334</v>
      </c>
      <c r="E342" s="36" t="s">
        <v>288</v>
      </c>
      <c r="F342" s="36" t="s">
        <v>367</v>
      </c>
    </row>
    <row r="343" spans="1:6" ht="12" x14ac:dyDescent="0.2">
      <c r="A343" s="69"/>
      <c r="B343" s="27" t="s">
        <v>9</v>
      </c>
      <c r="C343" s="63">
        <v>1053.4000000000001</v>
      </c>
      <c r="D343" s="36">
        <f t="shared" si="213"/>
        <v>2.9437180108082828E-2</v>
      </c>
      <c r="E343" s="36" t="s">
        <v>217</v>
      </c>
      <c r="F343" s="36" t="s">
        <v>90</v>
      </c>
    </row>
    <row r="344" spans="1:6" ht="12" x14ac:dyDescent="0.2">
      <c r="A344" s="69"/>
      <c r="B344" s="27" t="s">
        <v>10</v>
      </c>
      <c r="C344" s="63">
        <v>1081.06</v>
      </c>
      <c r="D344" s="36">
        <f t="shared" si="213"/>
        <v>2.6257831782798391</v>
      </c>
      <c r="E344" s="36" t="s">
        <v>514</v>
      </c>
      <c r="F344" s="36" t="s">
        <v>514</v>
      </c>
    </row>
    <row r="345" spans="1:6" ht="11.25" x14ac:dyDescent="0.2">
      <c r="A345" s="22">
        <v>2017</v>
      </c>
      <c r="B345" s="23" t="s">
        <v>57</v>
      </c>
      <c r="C345" s="66">
        <v>1087.03</v>
      </c>
      <c r="D345" s="67">
        <f t="shared" ref="D345:D357" si="214">((C345/C344)-1)*100</f>
        <v>0.55223576859748658</v>
      </c>
      <c r="E345" s="67">
        <f t="shared" ref="E345:E346" si="215">((C345/C$344)-1)*100</f>
        <v>0.55223576859748658</v>
      </c>
      <c r="F345" s="67" t="s">
        <v>612</v>
      </c>
    </row>
    <row r="346" spans="1:6" ht="11.25" x14ac:dyDescent="0.2">
      <c r="A346" s="31"/>
      <c r="B346" s="27" t="s">
        <v>58</v>
      </c>
      <c r="C346" s="63">
        <v>1089.48</v>
      </c>
      <c r="D346" s="77">
        <f t="shared" si="214"/>
        <v>0.22538476398996643</v>
      </c>
      <c r="E346" s="36">
        <f t="shared" si="215"/>
        <v>0.77886518787118053</v>
      </c>
      <c r="F346" s="36" t="s">
        <v>613</v>
      </c>
    </row>
    <row r="347" spans="1:6" ht="11.25" x14ac:dyDescent="0.2">
      <c r="A347" s="31"/>
      <c r="B347" s="27" t="s">
        <v>59</v>
      </c>
      <c r="C347" s="63">
        <v>1101.8499999999999</v>
      </c>
      <c r="D347" s="78">
        <f t="shared" si="214"/>
        <v>1.1354040459668813</v>
      </c>
      <c r="E347" s="36" t="s">
        <v>190</v>
      </c>
      <c r="F347" s="36" t="s">
        <v>614</v>
      </c>
    </row>
    <row r="348" spans="1:6" ht="11.25" x14ac:dyDescent="0.2">
      <c r="A348" s="31"/>
      <c r="B348" s="27" t="s">
        <v>60</v>
      </c>
      <c r="C348" s="63">
        <v>1102.1300000000001</v>
      </c>
      <c r="D348" s="78">
        <f>((C348/C347)-1)*100</f>
        <v>2.5411807414821297E-2</v>
      </c>
      <c r="E348" s="36" t="s">
        <v>646</v>
      </c>
      <c r="F348" s="36" t="s">
        <v>599</v>
      </c>
    </row>
    <row r="349" spans="1:6" ht="11.25" x14ac:dyDescent="0.2">
      <c r="A349" s="31"/>
      <c r="B349" s="27" t="s">
        <v>3</v>
      </c>
      <c r="C349" s="63">
        <v>1109.08</v>
      </c>
      <c r="D349" s="77">
        <f t="shared" si="214"/>
        <v>0.63059711649260386</v>
      </c>
      <c r="E349" s="36" t="s">
        <v>657</v>
      </c>
      <c r="F349" s="36" t="s">
        <v>374</v>
      </c>
    </row>
    <row r="350" spans="1:6" ht="11.25" x14ac:dyDescent="0.2">
      <c r="A350" s="31"/>
      <c r="B350" s="27" t="s">
        <v>4</v>
      </c>
      <c r="C350" s="63">
        <v>1107.0999999999999</v>
      </c>
      <c r="D350" s="36">
        <f t="shared" si="214"/>
        <v>-0.17852634616077889</v>
      </c>
      <c r="E350" s="36" t="s">
        <v>675</v>
      </c>
      <c r="F350" s="36" t="s">
        <v>416</v>
      </c>
    </row>
    <row r="351" spans="1:6" ht="11.25" x14ac:dyDescent="0.2">
      <c r="A351" s="31"/>
      <c r="B351" s="27" t="s">
        <v>5</v>
      </c>
      <c r="C351" s="63">
        <v>1118.71</v>
      </c>
      <c r="D351" s="77">
        <f t="shared" si="214"/>
        <v>1.0486857555776385</v>
      </c>
      <c r="E351" s="36" t="s">
        <v>697</v>
      </c>
      <c r="F351" s="36" t="s">
        <v>504</v>
      </c>
    </row>
    <row r="352" spans="1:6" ht="11.25" x14ac:dyDescent="0.2">
      <c r="A352" s="31"/>
      <c r="B352" s="27" t="s">
        <v>6</v>
      </c>
      <c r="C352" s="63">
        <v>1121.31</v>
      </c>
      <c r="D352" s="77">
        <f t="shared" si="214"/>
        <v>0.23241054428759789</v>
      </c>
      <c r="E352" s="36" t="s">
        <v>720</v>
      </c>
      <c r="F352" s="36" t="s">
        <v>721</v>
      </c>
    </row>
    <row r="353" spans="1:6" ht="11.25" x14ac:dyDescent="0.2">
      <c r="A353" s="31"/>
      <c r="B353" s="27" t="s">
        <v>7</v>
      </c>
      <c r="C353" s="63">
        <v>1117.9100000000001</v>
      </c>
      <c r="D353" s="78">
        <f t="shared" si="214"/>
        <v>-0.30321677323843499</v>
      </c>
      <c r="E353" s="36" t="s">
        <v>738</v>
      </c>
      <c r="F353" s="36" t="s">
        <v>371</v>
      </c>
    </row>
    <row r="354" spans="1:6" s="5" customFormat="1" ht="11.25" x14ac:dyDescent="0.2">
      <c r="A354" s="31"/>
      <c r="B354" s="27" t="s">
        <v>8</v>
      </c>
      <c r="C354" s="63">
        <v>1122.18</v>
      </c>
      <c r="D354" s="77">
        <f t="shared" si="214"/>
        <v>0.38196276981152799</v>
      </c>
      <c r="E354" s="36" t="s">
        <v>746</v>
      </c>
      <c r="F354" s="36" t="s">
        <v>216</v>
      </c>
    </row>
    <row r="355" spans="1:6" ht="11.25" x14ac:dyDescent="0.2">
      <c r="A355" s="31"/>
      <c r="B355" s="27" t="s">
        <v>9</v>
      </c>
      <c r="C355" s="63">
        <v>1124.83</v>
      </c>
      <c r="D355" s="77">
        <f t="shared" si="214"/>
        <v>0.23614749861875506</v>
      </c>
      <c r="E355" s="36" t="s">
        <v>644</v>
      </c>
      <c r="F355" s="36" t="s">
        <v>430</v>
      </c>
    </row>
    <row r="356" spans="1:6" s="5" customFormat="1" ht="11.25" x14ac:dyDescent="0.2">
      <c r="A356" s="31"/>
      <c r="B356" s="27" t="s">
        <v>10</v>
      </c>
      <c r="C356" s="63">
        <v>1121.6600000000001</v>
      </c>
      <c r="D356" s="78">
        <f t="shared" si="214"/>
        <v>-0.281820363966101</v>
      </c>
      <c r="E356" s="36" t="s">
        <v>621</v>
      </c>
      <c r="F356" s="36" t="s">
        <v>621</v>
      </c>
    </row>
    <row r="357" spans="1:6" s="5" customFormat="1" ht="11.25" x14ac:dyDescent="0.2">
      <c r="A357" s="22">
        <v>2018</v>
      </c>
      <c r="B357" s="23" t="s">
        <v>57</v>
      </c>
      <c r="C357" s="66">
        <v>1120.81</v>
      </c>
      <c r="D357" s="67">
        <f t="shared" si="214"/>
        <v>-7.5780539557457338E-2</v>
      </c>
      <c r="E357" s="67">
        <f t="shared" ref="E357:E363" si="216">((C357/C$356)-1)*100</f>
        <v>-7.5780539557457338E-2</v>
      </c>
      <c r="F357" s="67" t="s">
        <v>779</v>
      </c>
    </row>
    <row r="358" spans="1:6" s="5" customFormat="1" ht="11.25" x14ac:dyDescent="0.2">
      <c r="A358" s="31"/>
      <c r="B358" s="27" t="s">
        <v>58</v>
      </c>
      <c r="C358" s="63">
        <v>1121.47</v>
      </c>
      <c r="D358" s="36">
        <f t="shared" ref="D358:D369" si="217">((C358/C357)-1)*100</f>
        <v>5.8885984243550737E-2</v>
      </c>
      <c r="E358" s="36">
        <f t="shared" si="216"/>
        <v>-1.6939179430486284E-2</v>
      </c>
      <c r="F358" s="36" t="s">
        <v>308</v>
      </c>
    </row>
    <row r="359" spans="1:6" s="5" customFormat="1" ht="11.25" x14ac:dyDescent="0.2">
      <c r="A359" s="31"/>
      <c r="B359" s="27" t="s">
        <v>59</v>
      </c>
      <c r="C359" s="63">
        <v>1121.53</v>
      </c>
      <c r="D359" s="36">
        <f t="shared" si="217"/>
        <v>5.350120823566229E-3</v>
      </c>
      <c r="E359" s="36">
        <f t="shared" si="216"/>
        <v>-1.1589964873504055E-2</v>
      </c>
      <c r="F359" s="36" t="s">
        <v>800</v>
      </c>
    </row>
    <row r="360" spans="1:6" s="5" customFormat="1" ht="11.25" x14ac:dyDescent="0.2">
      <c r="A360" s="75"/>
      <c r="B360" s="27" t="s">
        <v>60</v>
      </c>
      <c r="C360" s="63">
        <v>1121.83</v>
      </c>
      <c r="D360" s="36">
        <f t="shared" si="217"/>
        <v>2.6749173004736448E-2</v>
      </c>
      <c r="E360" s="36">
        <f t="shared" si="216"/>
        <v>1.5156107911473704E-2</v>
      </c>
      <c r="F360" s="36" t="s">
        <v>800</v>
      </c>
    </row>
    <row r="361" spans="1:6" s="5" customFormat="1" ht="11.25" x14ac:dyDescent="0.2">
      <c r="A361" s="75"/>
      <c r="B361" s="27" t="s">
        <v>3</v>
      </c>
      <c r="C361" s="63">
        <v>1123.6300000000001</v>
      </c>
      <c r="D361" s="36">
        <f t="shared" si="217"/>
        <v>0.16045211841368978</v>
      </c>
      <c r="E361" s="36">
        <f t="shared" si="216"/>
        <v>0.17563254462136246</v>
      </c>
      <c r="F361" s="36" t="s">
        <v>499</v>
      </c>
    </row>
    <row r="362" spans="1:6" s="5" customFormat="1" ht="11.25" x14ac:dyDescent="0.2">
      <c r="A362" s="75"/>
      <c r="B362" s="27" t="s">
        <v>4</v>
      </c>
      <c r="C362" s="63">
        <v>1123.44</v>
      </c>
      <c r="D362" s="36">
        <f t="shared" si="217"/>
        <v>-1.6909480878946059E-2</v>
      </c>
      <c r="E362" s="36">
        <f t="shared" si="216"/>
        <v>0.15869336519087618</v>
      </c>
      <c r="F362" s="36">
        <f t="shared" ref="F362:F366" si="218">((C362/C350)-1)*100</f>
        <v>1.4759281004426139</v>
      </c>
    </row>
    <row r="363" spans="1:6" s="5" customFormat="1" ht="11.25" x14ac:dyDescent="0.2">
      <c r="A363" s="75"/>
      <c r="B363" s="27" t="s">
        <v>5</v>
      </c>
      <c r="C363" s="63">
        <v>1127.4100000000001</v>
      </c>
      <c r="D363" s="36">
        <f t="shared" si="217"/>
        <v>0.35337890764082225</v>
      </c>
      <c r="E363" s="36">
        <f t="shared" si="216"/>
        <v>0.51263306171209777</v>
      </c>
      <c r="F363" s="36">
        <f t="shared" si="218"/>
        <v>0.77768143665473133</v>
      </c>
    </row>
    <row r="364" spans="1:6" s="5" customFormat="1" ht="11.25" x14ac:dyDescent="0.2">
      <c r="A364" s="75"/>
      <c r="B364" s="27" t="s">
        <v>6</v>
      </c>
      <c r="C364" s="63">
        <v>1131.17</v>
      </c>
      <c r="D364" s="36">
        <f t="shared" si="217"/>
        <v>0.33350777445648738</v>
      </c>
      <c r="E364" s="36" t="s">
        <v>711</v>
      </c>
      <c r="F364" s="36">
        <f t="shared" si="218"/>
        <v>0.8793286423915081</v>
      </c>
    </row>
    <row r="365" spans="1:6" s="5" customFormat="1" ht="11.25" x14ac:dyDescent="0.2">
      <c r="A365" s="75"/>
      <c r="B365" s="27" t="s">
        <v>7</v>
      </c>
      <c r="C365" s="63">
        <v>1134.67</v>
      </c>
      <c r="D365" s="36">
        <f t="shared" si="217"/>
        <v>0.30941414641476594</v>
      </c>
      <c r="E365" s="36" t="s">
        <v>434</v>
      </c>
      <c r="F365" s="36">
        <f t="shared" si="218"/>
        <v>1.499226234670048</v>
      </c>
    </row>
    <row r="366" spans="1:6" s="5" customFormat="1" ht="11.25" x14ac:dyDescent="0.2">
      <c r="A366" s="31"/>
      <c r="B366" s="27" t="s">
        <v>8</v>
      </c>
      <c r="C366" s="63">
        <v>1158.44</v>
      </c>
      <c r="D366" s="36">
        <f t="shared" si="217"/>
        <v>2.0948822124494226</v>
      </c>
      <c r="E366" s="36" t="s">
        <v>866</v>
      </c>
      <c r="F366" s="36">
        <f t="shared" si="218"/>
        <v>3.2312106792136808</v>
      </c>
    </row>
    <row r="367" spans="1:6" s="5" customFormat="1" ht="11.25" x14ac:dyDescent="0.2">
      <c r="A367" s="31"/>
      <c r="B367" s="27" t="s">
        <v>9</v>
      </c>
      <c r="C367" s="63">
        <v>1159.06</v>
      </c>
      <c r="D367" s="36">
        <f t="shared" si="217"/>
        <v>5.3520251372529692E-2</v>
      </c>
      <c r="E367" s="36" t="s">
        <v>864</v>
      </c>
      <c r="F367" s="36" t="s">
        <v>780</v>
      </c>
    </row>
    <row r="368" spans="1:6" s="5" customFormat="1" ht="11.25" x14ac:dyDescent="0.2">
      <c r="A368" s="75"/>
      <c r="B368" s="27" t="s">
        <v>10</v>
      </c>
      <c r="C368" s="63">
        <v>1161.3399999999999</v>
      </c>
      <c r="D368" s="36">
        <f t="shared" si="217"/>
        <v>0.19671112798302914</v>
      </c>
      <c r="E368" s="36" t="s">
        <v>604</v>
      </c>
      <c r="F368" s="36" t="s">
        <v>604</v>
      </c>
    </row>
    <row r="369" spans="1:6" s="5" customFormat="1" ht="11.25" x14ac:dyDescent="0.2">
      <c r="A369" s="22">
        <v>2019</v>
      </c>
      <c r="B369" s="23" t="s">
        <v>57</v>
      </c>
      <c r="C369" s="66">
        <v>1161.76</v>
      </c>
      <c r="D369" s="67">
        <f t="shared" si="217"/>
        <v>3.6165119603226437E-2</v>
      </c>
      <c r="E369" s="67">
        <f t="shared" ref="E369:E378" si="219">((C369/C$368)-1)*100</f>
        <v>3.6165119603226437E-2</v>
      </c>
      <c r="F369" s="67">
        <f t="shared" ref="F369:F372" si="220">((C369/C357)-1)*100</f>
        <v>3.6536076587468047</v>
      </c>
    </row>
    <row r="370" spans="1:6" s="5" customFormat="1" ht="11.25" x14ac:dyDescent="0.2">
      <c r="A370" s="31"/>
      <c r="B370" s="27" t="s">
        <v>58</v>
      </c>
      <c r="C370" s="63">
        <v>1160.8499999999999</v>
      </c>
      <c r="D370" s="36">
        <f t="shared" ref="D370:D381" si="221">((C370/C369)-1)*100</f>
        <v>-7.8329431207824207E-2</v>
      </c>
      <c r="E370" s="36">
        <f t="shared" si="219"/>
        <v>-4.2192639537086407E-2</v>
      </c>
      <c r="F370" s="36">
        <f t="shared" si="220"/>
        <v>3.5114626338644817</v>
      </c>
    </row>
    <row r="371" spans="1:6" s="5" customFormat="1" ht="11.25" x14ac:dyDescent="0.2">
      <c r="A371" s="31"/>
      <c r="B371" s="27" t="s">
        <v>59</v>
      </c>
      <c r="C371" s="63">
        <v>1164.57</v>
      </c>
      <c r="D371" s="36">
        <f t="shared" si="221"/>
        <v>0.32045483912650496</v>
      </c>
      <c r="E371" s="36">
        <f t="shared" si="219"/>
        <v>0.2781269912342621</v>
      </c>
      <c r="F371" s="36" t="s">
        <v>521</v>
      </c>
    </row>
    <row r="372" spans="1:6" s="5" customFormat="1" ht="11.25" x14ac:dyDescent="0.2">
      <c r="A372" s="75"/>
      <c r="B372" s="27" t="s">
        <v>60</v>
      </c>
      <c r="C372" s="63">
        <v>1161.1500000000001</v>
      </c>
      <c r="D372" s="36">
        <f t="shared" si="221"/>
        <v>-0.29367062520929688</v>
      </c>
      <c r="E372" s="82" t="s">
        <v>749</v>
      </c>
      <c r="F372" s="36">
        <f t="shared" si="220"/>
        <v>3.5049873866807024</v>
      </c>
    </row>
    <row r="373" spans="1:6" s="5" customFormat="1" ht="11.25" customHeight="1" x14ac:dyDescent="0.2">
      <c r="A373" s="75"/>
      <c r="B373" s="27" t="s">
        <v>3</v>
      </c>
      <c r="C373" s="63">
        <v>1162.5</v>
      </c>
      <c r="D373" s="36">
        <f t="shared" si="221"/>
        <v>0.11626404857252304</v>
      </c>
      <c r="E373" s="36" t="s">
        <v>908</v>
      </c>
      <c r="F373" s="36" t="s">
        <v>744</v>
      </c>
    </row>
    <row r="374" spans="1:6" s="5" customFormat="1" ht="11.25" x14ac:dyDescent="0.2">
      <c r="A374" s="75"/>
      <c r="B374" s="27" t="s">
        <v>4</v>
      </c>
      <c r="C374" s="63">
        <v>1164.18</v>
      </c>
      <c r="D374" s="36">
        <f t="shared" si="221"/>
        <v>0.14451612903225719</v>
      </c>
      <c r="E374" s="36" t="s">
        <v>810</v>
      </c>
      <c r="F374" s="36" t="s">
        <v>297</v>
      </c>
    </row>
    <row r="375" spans="1:6" s="5" customFormat="1" ht="11.25" x14ac:dyDescent="0.2">
      <c r="A375" s="75"/>
      <c r="B375" s="27" t="s">
        <v>5</v>
      </c>
      <c r="C375" s="63">
        <v>1171.33</v>
      </c>
      <c r="D375" s="36">
        <f t="shared" si="221"/>
        <v>0.61416619423111385</v>
      </c>
      <c r="E375" s="36">
        <f t="shared" si="219"/>
        <v>0.86021320199081153</v>
      </c>
      <c r="F375" s="36" t="s">
        <v>678</v>
      </c>
    </row>
    <row r="376" spans="1:6" s="5" customFormat="1" ht="11.25" x14ac:dyDescent="0.2">
      <c r="A376" s="75"/>
      <c r="B376" s="27" t="s">
        <v>6</v>
      </c>
      <c r="C376" s="63">
        <v>1174.1300000000001</v>
      </c>
      <c r="D376" s="36">
        <f t="shared" si="221"/>
        <v>0.2390445049644585</v>
      </c>
      <c r="E376" s="36">
        <f t="shared" si="219"/>
        <v>1.10131399934561</v>
      </c>
      <c r="F376" s="36" t="s">
        <v>666</v>
      </c>
    </row>
    <row r="377" spans="1:6" s="5" customFormat="1" ht="12" customHeight="1" x14ac:dyDescent="0.2">
      <c r="A377" s="75"/>
      <c r="B377" s="27" t="s">
        <v>7</v>
      </c>
      <c r="C377" s="63">
        <v>1177.44</v>
      </c>
      <c r="D377" s="36">
        <f t="shared" si="221"/>
        <v>0.28191086165927359</v>
      </c>
      <c r="E377" s="36">
        <f t="shared" si="219"/>
        <v>1.3863295847899915</v>
      </c>
      <c r="F377" s="36" t="s">
        <v>325</v>
      </c>
    </row>
    <row r="378" spans="1:6" s="5" customFormat="1" ht="11.25" x14ac:dyDescent="0.2">
      <c r="A378" s="31"/>
      <c r="B378" s="27" t="s">
        <v>8</v>
      </c>
      <c r="C378" s="63">
        <v>1171.82</v>
      </c>
      <c r="D378" s="36">
        <f t="shared" si="221"/>
        <v>-0.47730669927980029</v>
      </c>
      <c r="E378" s="36">
        <f t="shared" si="219"/>
        <v>0.90240584152789793</v>
      </c>
      <c r="F378" s="36" t="s">
        <v>434</v>
      </c>
    </row>
    <row r="379" spans="1:6" s="5" customFormat="1" ht="11.25" x14ac:dyDescent="0.2">
      <c r="A379" s="31"/>
      <c r="B379" s="27" t="s">
        <v>9</v>
      </c>
      <c r="C379" s="63">
        <v>1175.8599999999999</v>
      </c>
      <c r="D379" s="36">
        <f t="shared" si="221"/>
        <v>0.34476284753630626</v>
      </c>
      <c r="E379" s="36" t="s">
        <v>786</v>
      </c>
      <c r="F379" s="36" t="s">
        <v>835</v>
      </c>
    </row>
    <row r="380" spans="1:6" s="5" customFormat="1" ht="11.25" x14ac:dyDescent="0.2">
      <c r="A380" s="75"/>
      <c r="B380" s="27" t="s">
        <v>10</v>
      </c>
      <c r="C380" s="63">
        <v>1176.24</v>
      </c>
      <c r="D380" s="36">
        <f t="shared" si="221"/>
        <v>3.23167724048945E-2</v>
      </c>
      <c r="E380" s="36" t="s">
        <v>950</v>
      </c>
      <c r="F380" s="36" t="s">
        <v>950</v>
      </c>
    </row>
    <row r="381" spans="1:6" s="5" customFormat="1" ht="11.25" x14ac:dyDescent="0.2">
      <c r="A381" s="22">
        <v>2020</v>
      </c>
      <c r="B381" s="23" t="s">
        <v>57</v>
      </c>
      <c r="C381" s="66">
        <v>1190.47</v>
      </c>
      <c r="D381" s="67">
        <f t="shared" si="221"/>
        <v>1.209787118275174</v>
      </c>
      <c r="E381" s="67">
        <f>((C381/C$380)-1)*100</f>
        <v>1.209787118275174</v>
      </c>
      <c r="F381" s="67" t="s">
        <v>80</v>
      </c>
    </row>
    <row r="382" spans="1:6" s="5" customFormat="1" ht="10.5" customHeight="1" x14ac:dyDescent="0.2">
      <c r="A382" s="31"/>
      <c r="B382" s="27" t="s">
        <v>58</v>
      </c>
      <c r="C382" s="63">
        <v>1193.1600000000001</v>
      </c>
      <c r="D382" s="36">
        <f t="shared" ref="D382:D393" si="222">((C382/C381)-1)*100</f>
        <v>0.22596117499811275</v>
      </c>
      <c r="E382" s="36">
        <f>((C382/C$380)-1)*100</f>
        <v>1.4384819424607231</v>
      </c>
      <c r="F382" s="36" t="s">
        <v>481</v>
      </c>
    </row>
    <row r="383" spans="1:6" s="5" customFormat="1" ht="11.25" x14ac:dyDescent="0.2">
      <c r="A383" s="31"/>
      <c r="B383" s="27" t="s">
        <v>59</v>
      </c>
      <c r="C383" s="63">
        <v>1193.31</v>
      </c>
      <c r="D383" s="36">
        <f t="shared" si="222"/>
        <v>1.2571658453164325E-2</v>
      </c>
      <c r="E383" s="36">
        <f t="shared" ref="E383:E392" si="223">((C383/C$380)-1)*100</f>
        <v>1.4512344419506107</v>
      </c>
      <c r="F383" s="36" t="s">
        <v>80</v>
      </c>
    </row>
    <row r="384" spans="1:6" s="5" customFormat="1" ht="11.25" x14ac:dyDescent="0.2">
      <c r="A384" s="75"/>
      <c r="B384" s="27" t="s">
        <v>60</v>
      </c>
      <c r="C384" s="63">
        <v>1203.28</v>
      </c>
      <c r="D384" s="36">
        <f t="shared" si="222"/>
        <v>0.83549119675525585</v>
      </c>
      <c r="E384" s="36" t="s">
        <v>772</v>
      </c>
      <c r="F384" s="36" t="s">
        <v>297</v>
      </c>
    </row>
    <row r="385" spans="1:6" s="5" customFormat="1" ht="11.25" x14ac:dyDescent="0.2">
      <c r="A385" s="75"/>
      <c r="B385" s="27" t="s">
        <v>3</v>
      </c>
      <c r="C385" s="63">
        <v>1208.3800000000001</v>
      </c>
      <c r="D385" s="36">
        <f t="shared" si="222"/>
        <v>0.42384149990029041</v>
      </c>
      <c r="E385" s="36">
        <f t="shared" si="223"/>
        <v>2.7324355573692616</v>
      </c>
      <c r="F385" s="36" t="s">
        <v>623</v>
      </c>
    </row>
    <row r="386" spans="1:6" s="5" customFormat="1" ht="11.25" x14ac:dyDescent="0.2">
      <c r="A386" s="75"/>
      <c r="B386" s="27" t="s">
        <v>4</v>
      </c>
      <c r="C386" s="63">
        <v>1207.44</v>
      </c>
      <c r="D386" s="36">
        <f t="shared" si="222"/>
        <v>-7.7790099141006319E-2</v>
      </c>
      <c r="E386" s="36">
        <f t="shared" si="223"/>
        <v>2.6525198938992078</v>
      </c>
      <c r="F386" s="36" t="s">
        <v>727</v>
      </c>
    </row>
    <row r="387" spans="1:6" s="5" customFormat="1" ht="11.25" x14ac:dyDescent="0.2">
      <c r="A387" s="75"/>
      <c r="B387" s="27" t="s">
        <v>5</v>
      </c>
      <c r="C387" s="63">
        <v>1210.74</v>
      </c>
      <c r="D387" s="36">
        <f t="shared" si="222"/>
        <v>0.27330550586364133</v>
      </c>
      <c r="E387" s="36">
        <f t="shared" si="223"/>
        <v>2.9330748826770003</v>
      </c>
      <c r="F387" s="36" t="s">
        <v>841</v>
      </c>
    </row>
    <row r="388" spans="1:6" s="5" customFormat="1" ht="11.25" x14ac:dyDescent="0.2">
      <c r="A388" s="75"/>
      <c r="B388" s="27" t="s">
        <v>6</v>
      </c>
      <c r="C388" s="63">
        <v>1224.18</v>
      </c>
      <c r="D388" s="36">
        <f t="shared" si="222"/>
        <v>1.1100649189751843</v>
      </c>
      <c r="E388" s="36" t="s">
        <v>258</v>
      </c>
      <c r="F388" s="36" t="s">
        <v>748</v>
      </c>
    </row>
    <row r="389" spans="1:6" s="5" customFormat="1" ht="11.25" x14ac:dyDescent="0.2">
      <c r="A389" s="75"/>
      <c r="B389" s="27" t="s">
        <v>7</v>
      </c>
      <c r="C389" s="63">
        <v>1245.05</v>
      </c>
      <c r="D389" s="36">
        <f t="shared" si="222"/>
        <v>1.7048146514401452</v>
      </c>
      <c r="E389" s="36" t="s">
        <v>992</v>
      </c>
      <c r="F389" s="36" t="s">
        <v>160</v>
      </c>
    </row>
    <row r="390" spans="1:6" s="5" customFormat="1" ht="11.25" x14ac:dyDescent="0.2">
      <c r="A390" s="31"/>
      <c r="B390" s="27" t="s">
        <v>8</v>
      </c>
      <c r="C390" s="63">
        <v>1260.94</v>
      </c>
      <c r="D390" s="36">
        <f t="shared" si="222"/>
        <v>1.2762539657041883</v>
      </c>
      <c r="E390" s="36">
        <f t="shared" si="223"/>
        <v>7.2009113786302148</v>
      </c>
      <c r="F390" s="36" t="s">
        <v>547</v>
      </c>
    </row>
    <row r="391" spans="1:6" s="5" customFormat="1" ht="11.25" x14ac:dyDescent="0.2">
      <c r="A391" s="31"/>
      <c r="B391" s="27" t="s">
        <v>9</v>
      </c>
      <c r="C391" s="63">
        <v>1275.9100000000001</v>
      </c>
      <c r="D391" s="36">
        <f t="shared" si="222"/>
        <v>1.1872095420876416</v>
      </c>
      <c r="E391" s="36">
        <f t="shared" si="223"/>
        <v>8.4736108277222435</v>
      </c>
      <c r="F391" s="36" t="s">
        <v>1006</v>
      </c>
    </row>
    <row r="392" spans="1:6" s="5" customFormat="1" ht="11.25" x14ac:dyDescent="0.2">
      <c r="A392" s="75"/>
      <c r="B392" s="27" t="s">
        <v>10</v>
      </c>
      <c r="C392" s="63">
        <v>1307.43</v>
      </c>
      <c r="D392" s="36">
        <f t="shared" si="222"/>
        <v>2.4703936798049941</v>
      </c>
      <c r="E392" s="36">
        <f t="shared" si="223"/>
        <v>11.153336053866569</v>
      </c>
      <c r="F392" s="36">
        <f t="shared" ref="F392" si="224">((C392/C380)-1)*100</f>
        <v>11.153336053866569</v>
      </c>
    </row>
    <row r="393" spans="1:6" s="5" customFormat="1" ht="11.25" x14ac:dyDescent="0.2">
      <c r="A393" s="22">
        <v>2021</v>
      </c>
      <c r="B393" s="23" t="s">
        <v>57</v>
      </c>
      <c r="C393" s="66">
        <v>1325.18</v>
      </c>
      <c r="D393" s="67">
        <f t="shared" si="222"/>
        <v>1.3576252648325404</v>
      </c>
      <c r="E393" s="67">
        <f t="shared" ref="E393:E399" si="225">((C393/C$392)-1)*100</f>
        <v>1.3576252648325404</v>
      </c>
      <c r="F393" s="67">
        <f t="shared" ref="F393:F397" si="226">((C393/C381)-1)*100</f>
        <v>11.315698841633971</v>
      </c>
    </row>
    <row r="394" spans="1:6" s="5" customFormat="1" ht="10.5" customHeight="1" x14ac:dyDescent="0.2">
      <c r="A394" s="31"/>
      <c r="B394" s="27" t="s">
        <v>58</v>
      </c>
      <c r="C394" s="63">
        <v>1342.76</v>
      </c>
      <c r="D394" s="36">
        <f t="shared" ref="D394:D405" si="227">((C394/C393)-1)*100</f>
        <v>1.326612233809743</v>
      </c>
      <c r="E394" s="36" t="s">
        <v>828</v>
      </c>
      <c r="F394" s="36">
        <f t="shared" si="226"/>
        <v>12.538134030641324</v>
      </c>
    </row>
    <row r="395" spans="1:6" s="5" customFormat="1" ht="11.25" x14ac:dyDescent="0.2">
      <c r="A395" s="31"/>
      <c r="B395" s="27" t="s">
        <v>59</v>
      </c>
      <c r="C395" s="63">
        <v>1350.29</v>
      </c>
      <c r="D395" s="36">
        <f t="shared" si="227"/>
        <v>0.56078524829454857</v>
      </c>
      <c r="E395" s="36">
        <f t="shared" si="225"/>
        <v>3.2781869775054817</v>
      </c>
      <c r="F395" s="36">
        <f t="shared" si="226"/>
        <v>13.155005824136223</v>
      </c>
    </row>
    <row r="396" spans="1:6" s="5" customFormat="1" ht="11.25" x14ac:dyDescent="0.2">
      <c r="A396" s="75"/>
      <c r="B396" s="27" t="s">
        <v>60</v>
      </c>
      <c r="C396" s="63">
        <v>1374.87</v>
      </c>
      <c r="D396" s="36">
        <f t="shared" si="227"/>
        <v>1.8203497026564541</v>
      </c>
      <c r="E396" s="36">
        <f t="shared" si="225"/>
        <v>5.1582111470594771</v>
      </c>
      <c r="F396" s="36">
        <f t="shared" si="226"/>
        <v>14.260188817232899</v>
      </c>
    </row>
    <row r="397" spans="1:6" s="5" customFormat="1" ht="11.25" x14ac:dyDescent="0.2">
      <c r="A397" s="75"/>
      <c r="B397" s="27" t="s">
        <v>3</v>
      </c>
      <c r="C397" s="63">
        <v>1401.09</v>
      </c>
      <c r="D397" s="36">
        <f t="shared" si="227"/>
        <v>1.9070893975430492</v>
      </c>
      <c r="E397" s="36" t="s">
        <v>461</v>
      </c>
      <c r="F397" s="36">
        <f t="shared" si="226"/>
        <v>15.947797878150904</v>
      </c>
    </row>
    <row r="398" spans="1:6" s="5" customFormat="1" ht="11.25" x14ac:dyDescent="0.2">
      <c r="A398" s="75"/>
      <c r="B398" s="27" t="s">
        <v>4</v>
      </c>
      <c r="C398" s="63">
        <v>1420.48</v>
      </c>
      <c r="D398" s="36">
        <f t="shared" si="227"/>
        <v>1.3839225174685499</v>
      </c>
      <c r="E398" s="36">
        <f t="shared" si="225"/>
        <v>8.6467344332010079</v>
      </c>
      <c r="F398" s="36" t="s">
        <v>1141</v>
      </c>
    </row>
    <row r="399" spans="1:6" s="5" customFormat="1" ht="11.25" x14ac:dyDescent="0.2">
      <c r="A399" s="75"/>
      <c r="B399" s="27" t="s">
        <v>5</v>
      </c>
      <c r="C399" s="63">
        <v>1447.41</v>
      </c>
      <c r="D399" s="36">
        <f t="shared" si="227"/>
        <v>1.8958380265825747</v>
      </c>
      <c r="E399" s="36">
        <f t="shared" si="225"/>
        <v>10.706500539225816</v>
      </c>
      <c r="F399" s="36" t="s">
        <v>1170</v>
      </c>
    </row>
    <row r="400" spans="1:6" s="5" customFormat="1" ht="11.25" x14ac:dyDescent="0.2">
      <c r="A400" s="75"/>
      <c r="B400" s="27" t="s">
        <v>6</v>
      </c>
      <c r="C400" s="63">
        <v>1460.37</v>
      </c>
      <c r="D400" s="36">
        <f t="shared" si="227"/>
        <v>0.89539245963479175</v>
      </c>
      <c r="E400" s="36" t="s">
        <v>1102</v>
      </c>
      <c r="F400" s="36" t="s">
        <v>1203</v>
      </c>
    </row>
    <row r="401" spans="1:6" s="5" customFormat="1" ht="11.25" x14ac:dyDescent="0.2">
      <c r="A401" s="75"/>
      <c r="B401" s="27" t="s">
        <v>7</v>
      </c>
      <c r="C401" s="63">
        <v>1466.29</v>
      </c>
      <c r="D401" s="36">
        <f t="shared" si="227"/>
        <v>0.40537671959846033</v>
      </c>
      <c r="E401" s="36" t="s">
        <v>1179</v>
      </c>
      <c r="F401" s="36" t="s">
        <v>1239</v>
      </c>
    </row>
    <row r="402" spans="1:6" s="5" customFormat="1" ht="11.25" x14ac:dyDescent="0.2">
      <c r="A402" s="31"/>
      <c r="B402" s="27" t="s">
        <v>8</v>
      </c>
      <c r="C402" s="63">
        <v>1478.57</v>
      </c>
      <c r="D402" s="36">
        <f t="shared" si="227"/>
        <v>0.83748780936923062</v>
      </c>
      <c r="E402" s="36" t="s">
        <v>1275</v>
      </c>
      <c r="F402" s="36" t="s">
        <v>1276</v>
      </c>
    </row>
    <row r="403" spans="1:6" s="5" customFormat="1" ht="11.25" x14ac:dyDescent="0.2">
      <c r="A403" s="31"/>
      <c r="B403" s="27" t="s">
        <v>9</v>
      </c>
      <c r="C403" s="63">
        <v>1499.59</v>
      </c>
      <c r="D403" s="36">
        <f t="shared" si="227"/>
        <v>1.4216438856462732</v>
      </c>
      <c r="E403" s="36" t="s">
        <v>1312</v>
      </c>
      <c r="F403" s="36" t="s">
        <v>1313</v>
      </c>
    </row>
    <row r="404" spans="1:6" s="5" customFormat="1" ht="11.25" x14ac:dyDescent="0.2">
      <c r="A404" s="75"/>
      <c r="B404" s="27" t="s">
        <v>10</v>
      </c>
      <c r="C404" s="63">
        <v>1523.74</v>
      </c>
      <c r="D404" s="36">
        <f t="shared" si="227"/>
        <v>1.6104401869844409</v>
      </c>
      <c r="E404" s="36" t="s">
        <v>1251</v>
      </c>
      <c r="F404" s="36" t="s">
        <v>1251</v>
      </c>
    </row>
    <row r="405" spans="1:6" s="5" customFormat="1" ht="11.25" x14ac:dyDescent="0.2">
      <c r="A405" s="22">
        <v>2022</v>
      </c>
      <c r="B405" s="23" t="s">
        <v>57</v>
      </c>
      <c r="C405" s="66">
        <v>1586.89</v>
      </c>
      <c r="D405" s="67">
        <f t="shared" si="227"/>
        <v>4.1444078386076333</v>
      </c>
      <c r="E405" s="67">
        <f t="shared" ref="E405:E406" si="228">((C405/C$404)-1)*100</f>
        <v>4.1444078386076333</v>
      </c>
      <c r="F405" s="67" t="s">
        <v>1354</v>
      </c>
    </row>
    <row r="406" spans="1:6" s="5" customFormat="1" ht="10.5" customHeight="1" x14ac:dyDescent="0.2">
      <c r="A406" s="31"/>
      <c r="B406" s="27" t="s">
        <v>58</v>
      </c>
      <c r="C406" s="63">
        <v>1601.82</v>
      </c>
      <c r="D406" s="36">
        <f t="shared" ref="D406:D416" si="229">((C406/C405)-1)*100</f>
        <v>0.94083395824535732</v>
      </c>
      <c r="E406" s="36">
        <f t="shared" si="228"/>
        <v>5.1242337931667992</v>
      </c>
      <c r="F406" s="36" t="s">
        <v>1369</v>
      </c>
    </row>
    <row r="407" spans="1:6" s="5" customFormat="1" ht="11.25" x14ac:dyDescent="0.2">
      <c r="A407" s="31"/>
      <c r="B407" s="27" t="s">
        <v>59</v>
      </c>
      <c r="C407" s="63">
        <v>1602.64</v>
      </c>
      <c r="D407" s="36">
        <f t="shared" si="229"/>
        <v>5.1191769362368689E-2</v>
      </c>
      <c r="E407" s="36" t="s">
        <v>280</v>
      </c>
      <c r="F407" s="36" t="s">
        <v>1386</v>
      </c>
    </row>
    <row r="408" spans="1:6" s="5" customFormat="1" ht="11.25" x14ac:dyDescent="0.2">
      <c r="A408" s="75"/>
      <c r="B408" s="27" t="s">
        <v>60</v>
      </c>
      <c r="C408" s="63">
        <v>1624.35</v>
      </c>
      <c r="D408" s="36">
        <f t="shared" si="229"/>
        <v>1.3546398442569663</v>
      </c>
      <c r="E408" s="36" t="s">
        <v>905</v>
      </c>
      <c r="F408" s="36">
        <f t="shared" ref="F408:F412" si="230">((C408/C396)-1)*100</f>
        <v>18.145715594928969</v>
      </c>
    </row>
    <row r="409" spans="1:6" s="5" customFormat="1" ht="11.25" x14ac:dyDescent="0.2">
      <c r="A409" s="75"/>
      <c r="B409" s="27" t="s">
        <v>3</v>
      </c>
      <c r="C409" s="63">
        <v>1639.34</v>
      </c>
      <c r="D409" s="36">
        <f t="shared" si="229"/>
        <v>0.92283067072982394</v>
      </c>
      <c r="E409" s="36" t="s">
        <v>1422</v>
      </c>
      <c r="F409" s="36">
        <f t="shared" si="230"/>
        <v>17.004617833258393</v>
      </c>
    </row>
    <row r="410" spans="1:6" s="5" customFormat="1" ht="11.25" x14ac:dyDescent="0.2">
      <c r="A410" s="75"/>
      <c r="B410" s="27" t="s">
        <v>4</v>
      </c>
      <c r="C410" s="63">
        <v>1659.12</v>
      </c>
      <c r="D410" s="36">
        <f t="shared" si="229"/>
        <v>1.2065831371161462</v>
      </c>
      <c r="E410" s="36" t="s">
        <v>1443</v>
      </c>
      <c r="F410" s="36">
        <f t="shared" si="230"/>
        <v>16.799954944807372</v>
      </c>
    </row>
    <row r="411" spans="1:6" s="5" customFormat="1" ht="11.25" x14ac:dyDescent="0.2">
      <c r="A411" s="75"/>
      <c r="B411" s="27" t="s">
        <v>5</v>
      </c>
      <c r="C411" s="63">
        <v>1713.88</v>
      </c>
      <c r="D411" s="36">
        <f t="shared" si="229"/>
        <v>3.3005448671585169</v>
      </c>
      <c r="E411" s="36" t="s">
        <v>1463</v>
      </c>
      <c r="F411" s="36">
        <f t="shared" si="230"/>
        <v>18.410125672753395</v>
      </c>
    </row>
    <row r="412" spans="1:6" s="5" customFormat="1" ht="11.25" x14ac:dyDescent="0.2">
      <c r="A412" s="75"/>
      <c r="B412" s="27" t="s">
        <v>6</v>
      </c>
      <c r="C412" s="63">
        <v>1722.09</v>
      </c>
      <c r="D412" s="36">
        <f t="shared" si="229"/>
        <v>0.47903003710876302</v>
      </c>
      <c r="E412" s="36" t="s">
        <v>1483</v>
      </c>
      <c r="F412" s="36">
        <f t="shared" si="230"/>
        <v>17.921485650896685</v>
      </c>
    </row>
    <row r="413" spans="1:6" s="5" customFormat="1" ht="11.25" x14ac:dyDescent="0.2">
      <c r="A413" s="75"/>
      <c r="B413" s="27" t="s">
        <v>7</v>
      </c>
      <c r="C413" s="63">
        <v>1734.52</v>
      </c>
      <c r="D413" s="36">
        <f t="shared" si="229"/>
        <v>0.72179735089339392</v>
      </c>
      <c r="E413" s="36" t="s">
        <v>1504</v>
      </c>
      <c r="F413" s="36" t="s">
        <v>1505</v>
      </c>
    </row>
    <row r="414" spans="1:6" s="5" customFormat="1" ht="11.25" x14ac:dyDescent="0.2">
      <c r="A414" s="31"/>
      <c r="B414" s="27" t="s">
        <v>8</v>
      </c>
      <c r="C414" s="63">
        <v>1736.08</v>
      </c>
      <c r="D414" s="36">
        <f t="shared" si="229"/>
        <v>8.993842676936481E-2</v>
      </c>
      <c r="E414" s="36" t="s">
        <v>1424</v>
      </c>
      <c r="F414" s="36" t="s">
        <v>1532</v>
      </c>
    </row>
    <row r="415" spans="1:6" s="5" customFormat="1" ht="11.25" x14ac:dyDescent="0.2">
      <c r="A415" s="31"/>
      <c r="B415" s="27" t="s">
        <v>9</v>
      </c>
      <c r="C415" s="63">
        <v>1733.05</v>
      </c>
      <c r="D415" s="36">
        <f t="shared" si="229"/>
        <v>-0.17453112759781009</v>
      </c>
      <c r="E415" s="36" t="s">
        <v>1559</v>
      </c>
      <c r="F415" s="36" t="s">
        <v>1560</v>
      </c>
    </row>
    <row r="416" spans="1:6" s="5" customFormat="1" ht="11.25" x14ac:dyDescent="0.2">
      <c r="A416" s="75"/>
      <c r="B416" s="27" t="s">
        <v>10</v>
      </c>
      <c r="C416" s="63">
        <v>1738.08</v>
      </c>
      <c r="D416" s="36">
        <f t="shared" si="229"/>
        <v>0.29023975072848263</v>
      </c>
      <c r="E416" s="36" t="s">
        <v>1587</v>
      </c>
      <c r="F416" s="36" t="s">
        <v>1587</v>
      </c>
    </row>
    <row r="417" spans="1:6" s="5" customFormat="1" ht="11.25" x14ac:dyDescent="0.2">
      <c r="A417" s="22">
        <v>2023</v>
      </c>
      <c r="B417" s="23" t="s">
        <v>57</v>
      </c>
      <c r="C417" s="66">
        <v>1756.15</v>
      </c>
      <c r="D417" s="67">
        <f t="shared" ref="D417:D428" si="231">((C417/C416)-1)*100</f>
        <v>1.0396529503820418</v>
      </c>
      <c r="E417" s="67">
        <f t="shared" ref="E417:E428" si="232">((C417/C$416)-1)*100</f>
        <v>1.0396529503820418</v>
      </c>
      <c r="F417" s="67" t="s">
        <v>437</v>
      </c>
    </row>
    <row r="418" spans="1:6" s="5" customFormat="1" ht="10.5" customHeight="1" x14ac:dyDescent="0.2">
      <c r="A418" s="31"/>
      <c r="B418" s="27" t="s">
        <v>58</v>
      </c>
      <c r="C418" s="63">
        <v>1763.52</v>
      </c>
      <c r="D418" s="36">
        <f t="shared" si="231"/>
        <v>0.41966802380206669</v>
      </c>
      <c r="E418" s="36">
        <f t="shared" si="232"/>
        <v>1.4636840651753635</v>
      </c>
      <c r="F418" s="36">
        <f t="shared" ref="F418:F428" si="233">((C418/C406)-1)*100</f>
        <v>10.094767202307375</v>
      </c>
    </row>
    <row r="419" spans="1:6" s="5" customFormat="1" ht="11.25" x14ac:dyDescent="0.2">
      <c r="A419" s="31"/>
      <c r="B419" s="27" t="s">
        <v>59</v>
      </c>
      <c r="C419" s="63">
        <v>1763.67</v>
      </c>
      <c r="D419" s="36">
        <f t="shared" si="231"/>
        <v>8.5057158410561939E-3</v>
      </c>
      <c r="E419" s="36">
        <f t="shared" si="232"/>
        <v>1.4723142778238163</v>
      </c>
      <c r="F419" s="36">
        <f t="shared" si="233"/>
        <v>10.047796136374988</v>
      </c>
    </row>
    <row r="420" spans="1:6" s="5" customFormat="1" ht="11.25" x14ac:dyDescent="0.2">
      <c r="A420" s="75"/>
      <c r="B420" s="27" t="s">
        <v>60</v>
      </c>
      <c r="C420" s="63">
        <v>1773.84</v>
      </c>
      <c r="D420" s="36">
        <f t="shared" si="231"/>
        <v>0.57663848679174734</v>
      </c>
      <c r="E420" s="36">
        <f t="shared" si="232"/>
        <v>2.0574426953880121</v>
      </c>
      <c r="F420" s="36" t="s">
        <v>375</v>
      </c>
    </row>
    <row r="421" spans="1:6" s="5" customFormat="1" ht="11.25" x14ac:dyDescent="0.2">
      <c r="A421" s="75"/>
      <c r="B421" s="27" t="s">
        <v>3</v>
      </c>
      <c r="C421" s="63">
        <v>1772.56</v>
      </c>
      <c r="D421" s="36">
        <f t="shared" si="231"/>
        <v>-7.2159834032381465E-2</v>
      </c>
      <c r="E421" s="36" t="s">
        <v>914</v>
      </c>
      <c r="F421" s="36" t="s">
        <v>1668</v>
      </c>
    </row>
    <row r="422" spans="1:6" s="5" customFormat="1" ht="11.25" x14ac:dyDescent="0.2">
      <c r="A422" s="75"/>
      <c r="B422" s="27" t="s">
        <v>4</v>
      </c>
      <c r="C422" s="63">
        <v>1771.4</v>
      </c>
      <c r="D422" s="36">
        <f t="shared" si="231"/>
        <v>-6.5442072482724267E-2</v>
      </c>
      <c r="E422" s="36">
        <f t="shared" si="232"/>
        <v>1.9170579029734069</v>
      </c>
      <c r="F422" s="36">
        <f t="shared" si="233"/>
        <v>6.767442981821703</v>
      </c>
    </row>
    <row r="423" spans="1:6" s="5" customFormat="1" ht="11.25" x14ac:dyDescent="0.2">
      <c r="A423" s="75"/>
      <c r="B423" s="27" t="s">
        <v>5</v>
      </c>
      <c r="C423" s="63">
        <v>1786.34</v>
      </c>
      <c r="D423" s="36">
        <f t="shared" si="231"/>
        <v>0.84340070001127643</v>
      </c>
      <c r="E423" s="36">
        <f t="shared" si="232"/>
        <v>2.7766270827579875</v>
      </c>
      <c r="F423" s="36">
        <f t="shared" si="233"/>
        <v>4.2278339206945459</v>
      </c>
    </row>
    <row r="424" spans="1:6" s="5" customFormat="1" ht="11.25" x14ac:dyDescent="0.2">
      <c r="A424" s="75"/>
      <c r="B424" s="27" t="s">
        <v>6</v>
      </c>
      <c r="C424" s="63">
        <v>1789.36</v>
      </c>
      <c r="D424" s="36">
        <f t="shared" si="231"/>
        <v>0.16906076110929646</v>
      </c>
      <c r="E424" s="36">
        <f t="shared" si="232"/>
        <v>2.9503820307465789</v>
      </c>
      <c r="F424" s="36">
        <f t="shared" si="233"/>
        <v>3.9062999030248013</v>
      </c>
    </row>
    <row r="425" spans="1:6" s="5" customFormat="1" ht="11.25" x14ac:dyDescent="0.2">
      <c r="A425" s="75"/>
      <c r="B425" s="27" t="s">
        <v>7</v>
      </c>
      <c r="C425" s="63">
        <v>1792.84</v>
      </c>
      <c r="D425" s="36">
        <f t="shared" si="231"/>
        <v>0.19448294362229834</v>
      </c>
      <c r="E425" s="36">
        <f t="shared" si="232"/>
        <v>3.1506029641903632</v>
      </c>
      <c r="F425" s="36">
        <f t="shared" si="233"/>
        <v>3.3623134930701237</v>
      </c>
    </row>
    <row r="426" spans="1:6" s="5" customFormat="1" ht="11.25" x14ac:dyDescent="0.2">
      <c r="A426" s="31"/>
      <c r="B426" s="27" t="s">
        <v>8</v>
      </c>
      <c r="C426" s="63">
        <v>1803.98</v>
      </c>
      <c r="D426" s="36">
        <f t="shared" si="231"/>
        <v>0.6213605229691499</v>
      </c>
      <c r="E426" s="36">
        <f t="shared" si="232"/>
        <v>3.7915400902144958</v>
      </c>
      <c r="F426" s="36">
        <f t="shared" si="233"/>
        <v>3.9111100870927729</v>
      </c>
    </row>
    <row r="427" spans="1:6" s="5" customFormat="1" ht="11.25" x14ac:dyDescent="0.2">
      <c r="A427" s="31"/>
      <c r="B427" s="27" t="s">
        <v>9</v>
      </c>
      <c r="C427" s="63">
        <v>1805.16</v>
      </c>
      <c r="D427" s="36">
        <f t="shared" si="231"/>
        <v>6.5410924733089182E-2</v>
      </c>
      <c r="E427" s="36">
        <f t="shared" si="232"/>
        <v>3.8594310963822265</v>
      </c>
      <c r="F427" s="36">
        <f t="shared" si="233"/>
        <v>4.160872450304387</v>
      </c>
    </row>
    <row r="428" spans="1:6" s="5" customFormat="1" ht="11.25" x14ac:dyDescent="0.2">
      <c r="A428" s="75"/>
      <c r="B428" s="27" t="s">
        <v>10</v>
      </c>
      <c r="C428" s="63">
        <v>1805.85</v>
      </c>
      <c r="D428" s="36">
        <f t="shared" si="231"/>
        <v>3.8223758558797449E-2</v>
      </c>
      <c r="E428" s="36">
        <f t="shared" si="232"/>
        <v>3.8991300745650381</v>
      </c>
      <c r="F428" s="36">
        <f t="shared" si="233"/>
        <v>3.8991300745650381</v>
      </c>
    </row>
    <row r="429" spans="1:6" s="5" customFormat="1" ht="11.25" x14ac:dyDescent="0.2">
      <c r="A429" s="22">
        <v>2024</v>
      </c>
      <c r="B429" s="23" t="s">
        <v>57</v>
      </c>
      <c r="C429" s="66">
        <v>1823</v>
      </c>
      <c r="D429" s="67">
        <f t="shared" ref="D429:D440" si="234">((C429/C428)-1)*100</f>
        <v>0.94969128111415113</v>
      </c>
      <c r="E429" s="67">
        <f t="shared" ref="E429:E434" si="235">((C429/C$428)-1)*100</f>
        <v>0.94969128111415113</v>
      </c>
      <c r="F429" s="67">
        <f t="shared" ref="F429:F440" si="236">((C429/C417)-1)*100</f>
        <v>3.8066224411354321</v>
      </c>
    </row>
    <row r="430" spans="1:6" s="5" customFormat="1" ht="10.5" customHeight="1" x14ac:dyDescent="0.2">
      <c r="A430" s="31"/>
      <c r="B430" s="27" t="s">
        <v>58</v>
      </c>
      <c r="C430" s="63">
        <v>1836.18</v>
      </c>
      <c r="D430" s="36">
        <f t="shared" si="234"/>
        <v>0.72298409215578729</v>
      </c>
      <c r="E430" s="36">
        <f t="shared" si="235"/>
        <v>1.6795414901569883</v>
      </c>
      <c r="F430" s="36">
        <f t="shared" si="236"/>
        <v>4.1201687534022868</v>
      </c>
    </row>
    <row r="431" spans="1:6" s="5" customFormat="1" ht="11.25" x14ac:dyDescent="0.2">
      <c r="A431" s="31"/>
      <c r="B431" s="27" t="s">
        <v>59</v>
      </c>
      <c r="C431" s="63">
        <v>1838.71</v>
      </c>
      <c r="D431" s="36">
        <f t="shared" si="234"/>
        <v>0.13778605583329995</v>
      </c>
      <c r="E431" s="36">
        <f t="shared" si="235"/>
        <v>1.81964171996567</v>
      </c>
      <c r="F431" s="36">
        <f t="shared" si="236"/>
        <v>4.254764213259854</v>
      </c>
    </row>
    <row r="432" spans="1:6" s="5" customFormat="1" ht="11.25" x14ac:dyDescent="0.2">
      <c r="A432" s="75"/>
      <c r="B432" s="27" t="s">
        <v>60</v>
      </c>
      <c r="C432" s="63">
        <v>1842.03</v>
      </c>
      <c r="D432" s="36">
        <f t="shared" si="234"/>
        <v>0.18056137183133369</v>
      </c>
      <c r="E432" s="36">
        <f t="shared" si="235"/>
        <v>2.0034886618489844</v>
      </c>
      <c r="F432" s="36">
        <f t="shared" si="236"/>
        <v>3.8442024083344739</v>
      </c>
    </row>
    <row r="433" spans="1:6" s="5" customFormat="1" ht="11.25" x14ac:dyDescent="0.2">
      <c r="A433" s="75"/>
      <c r="B433" s="27" t="s">
        <v>3</v>
      </c>
      <c r="C433" s="63">
        <v>1840.17</v>
      </c>
      <c r="D433" s="36">
        <f t="shared" si="234"/>
        <v>-0.10097555414406711</v>
      </c>
      <c r="E433" s="36">
        <f t="shared" si="235"/>
        <v>1.9004900739264086</v>
      </c>
      <c r="F433" s="36">
        <f t="shared" si="236"/>
        <v>3.8142573453084916</v>
      </c>
    </row>
    <row r="434" spans="1:6" s="5" customFormat="1" ht="11.25" x14ac:dyDescent="0.2">
      <c r="A434" s="75"/>
      <c r="B434" s="27" t="s">
        <v>4</v>
      </c>
      <c r="C434" s="63">
        <v>1843.07</v>
      </c>
      <c r="D434" s="36">
        <f t="shared" si="234"/>
        <v>0.15759413532445699</v>
      </c>
      <c r="E434" s="36">
        <f t="shared" si="235"/>
        <v>2.0610792701498015</v>
      </c>
      <c r="F434" s="36">
        <f t="shared" si="236"/>
        <v>4.0459523540702147</v>
      </c>
    </row>
    <row r="435" spans="1:6" s="5" customFormat="1" ht="11.25" x14ac:dyDescent="0.2">
      <c r="A435" s="75"/>
      <c r="B435" s="27" t="s">
        <v>5</v>
      </c>
      <c r="C435" s="63">
        <v>1862.63</v>
      </c>
      <c r="D435" s="36">
        <f t="shared" si="234"/>
        <v>1.0612727677190792</v>
      </c>
      <c r="E435" s="36" t="s">
        <v>230</v>
      </c>
      <c r="F435" s="36">
        <f t="shared" si="236"/>
        <v>4.270743531466592</v>
      </c>
    </row>
    <row r="436" spans="1:6" s="5" customFormat="1" ht="11.25" x14ac:dyDescent="0.2">
      <c r="A436" s="75"/>
      <c r="B436" s="27" t="s">
        <v>6</v>
      </c>
      <c r="C436" s="63">
        <v>1873.88</v>
      </c>
      <c r="D436" s="36">
        <f t="shared" si="234"/>
        <v>0.60398468831706076</v>
      </c>
      <c r="E436" s="36" t="s">
        <v>325</v>
      </c>
      <c r="F436" s="36">
        <f t="shared" si="236"/>
        <v>4.7234765502749632</v>
      </c>
    </row>
    <row r="437" spans="1:6" s="5" customFormat="1" ht="11.25" x14ac:dyDescent="0.2">
      <c r="A437" s="75"/>
      <c r="B437" s="27" t="s">
        <v>7</v>
      </c>
      <c r="C437" s="63">
        <v>1876.88</v>
      </c>
      <c r="D437" s="36">
        <f t="shared" si="234"/>
        <v>0.16009563045660258</v>
      </c>
      <c r="E437" s="36">
        <f t="shared" ref="E437" si="237">((C437/C$428)-1)*100</f>
        <v>3.9333277957748436</v>
      </c>
      <c r="F437" s="36">
        <f t="shared" si="236"/>
        <v>4.6875348608911072</v>
      </c>
    </row>
    <row r="438" spans="1:6" s="5" customFormat="1" ht="11.25" hidden="1" x14ac:dyDescent="0.2">
      <c r="A438" s="31"/>
      <c r="B438" s="27" t="s">
        <v>8</v>
      </c>
      <c r="C438" s="63"/>
      <c r="D438" s="36">
        <f t="shared" si="234"/>
        <v>-100</v>
      </c>
      <c r="E438" s="36">
        <f>((C438/C$428)-1)*100</f>
        <v>-100</v>
      </c>
      <c r="F438" s="36">
        <f t="shared" si="236"/>
        <v>-100</v>
      </c>
    </row>
    <row r="439" spans="1:6" s="5" customFormat="1" ht="11.25" hidden="1" x14ac:dyDescent="0.2">
      <c r="A439" s="31"/>
      <c r="B439" s="27" t="s">
        <v>9</v>
      </c>
      <c r="C439" s="63"/>
      <c r="D439" s="36" t="e">
        <f t="shared" si="234"/>
        <v>#DIV/0!</v>
      </c>
      <c r="E439" s="36">
        <f>((C439/C$428)-1)*100</f>
        <v>-100</v>
      </c>
      <c r="F439" s="36">
        <f t="shared" si="236"/>
        <v>-100</v>
      </c>
    </row>
    <row r="440" spans="1:6" s="5" customFormat="1" ht="11.25" hidden="1" x14ac:dyDescent="0.2">
      <c r="A440" s="75"/>
      <c r="B440" s="27" t="s">
        <v>10</v>
      </c>
      <c r="C440" s="63"/>
      <c r="D440" s="36" t="e">
        <f t="shared" si="234"/>
        <v>#DIV/0!</v>
      </c>
      <c r="E440" s="36">
        <f>((C440/C$428)-1)*100</f>
        <v>-100</v>
      </c>
      <c r="F440" s="36">
        <f t="shared" si="236"/>
        <v>-100</v>
      </c>
    </row>
    <row r="441" spans="1:6" ht="9" x14ac:dyDescent="0.2">
      <c r="A441" s="20" t="s">
        <v>37</v>
      </c>
      <c r="B441" s="23"/>
      <c r="C441" s="24"/>
      <c r="D441" s="25"/>
      <c r="E441" s="25"/>
      <c r="F441" s="25"/>
    </row>
    <row r="442" spans="1:6" ht="9" x14ac:dyDescent="0.2">
      <c r="A442" s="21" t="s">
        <v>38</v>
      </c>
    </row>
    <row r="443" spans="1:6" ht="9" x14ac:dyDescent="0.15">
      <c r="A443" s="68" t="s">
        <v>74</v>
      </c>
    </row>
  </sheetData>
  <mergeCells count="49">
    <mergeCell ref="A297:F297"/>
    <mergeCell ref="A4:T4"/>
    <mergeCell ref="J298:J300"/>
    <mergeCell ref="K298:M298"/>
    <mergeCell ref="K299:K300"/>
    <mergeCell ref="L299:M299"/>
    <mergeCell ref="R8:R9"/>
    <mergeCell ref="H297:M297"/>
    <mergeCell ref="S8:T8"/>
    <mergeCell ref="J7:J9"/>
    <mergeCell ref="K7:M7"/>
    <mergeCell ref="C298:C300"/>
    <mergeCell ref="D298:F298"/>
    <mergeCell ref="D299:D300"/>
    <mergeCell ref="E299:F299"/>
    <mergeCell ref="C153:C155"/>
    <mergeCell ref="Q298:Q300"/>
    <mergeCell ref="R298:T298"/>
    <mergeCell ref="R299:R300"/>
    <mergeCell ref="S299:T299"/>
    <mergeCell ref="O297:T297"/>
    <mergeCell ref="O152:T152"/>
    <mergeCell ref="H152:M152"/>
    <mergeCell ref="A152:F152"/>
    <mergeCell ref="Q153:Q155"/>
    <mergeCell ref="R153:T153"/>
    <mergeCell ref="J153:J155"/>
    <mergeCell ref="K153:M153"/>
    <mergeCell ref="K154:K155"/>
    <mergeCell ref="L154:M154"/>
    <mergeCell ref="D154:D155"/>
    <mergeCell ref="E154:F154"/>
    <mergeCell ref="D153:F153"/>
    <mergeCell ref="D8:D9"/>
    <mergeCell ref="E8:F8"/>
    <mergeCell ref="R154:R155"/>
    <mergeCell ref="S154:T154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29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582"/>
  <sheetViews>
    <sheetView showGridLines="0" topLeftCell="A424" zoomScale="120" zoomScaleNormal="120" zoomScaleSheetLayoutView="70" workbookViewId="0">
      <selection activeCell="S447" sqref="S447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5.710937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5.7109375" style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140625" style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0" t="s">
        <v>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14"/>
    </row>
    <row r="2" spans="1:21" s="46" customFormat="1" ht="12.75" x14ac:dyDescent="0.2">
      <c r="A2" s="93" t="s">
        <v>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45"/>
    </row>
    <row r="3" spans="1:21" s="5" customFormat="1" ht="12" x14ac:dyDescent="0.2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14"/>
    </row>
    <row r="4" spans="1:21" s="5" customFormat="1" ht="12" x14ac:dyDescent="0.2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92" t="s">
        <v>20</v>
      </c>
      <c r="B6" s="92"/>
      <c r="C6" s="92"/>
      <c r="D6" s="92"/>
      <c r="E6" s="92"/>
      <c r="F6" s="92"/>
      <c r="G6" s="3"/>
      <c r="H6" s="92" t="s">
        <v>13</v>
      </c>
      <c r="I6" s="92"/>
      <c r="J6" s="92"/>
      <c r="K6" s="92"/>
      <c r="L6" s="92"/>
      <c r="M6" s="92"/>
      <c r="N6" s="15"/>
      <c r="O6" s="92" t="s">
        <v>21</v>
      </c>
      <c r="P6" s="92"/>
      <c r="Q6" s="92"/>
      <c r="R6" s="92"/>
      <c r="S6" s="92"/>
      <c r="T6" s="92"/>
      <c r="U6" s="14"/>
    </row>
    <row r="7" spans="1:21" s="5" customFormat="1" ht="11.25" customHeight="1" x14ac:dyDescent="0.2">
      <c r="A7" s="8" t="s">
        <v>0</v>
      </c>
      <c r="B7" s="9"/>
      <c r="C7" s="94" t="s">
        <v>39</v>
      </c>
      <c r="D7" s="95" t="s">
        <v>40</v>
      </c>
      <c r="E7" s="95"/>
      <c r="F7" s="96"/>
      <c r="G7" s="1"/>
      <c r="H7" s="8" t="s">
        <v>0</v>
      </c>
      <c r="I7" s="9"/>
      <c r="J7" s="94" t="s">
        <v>39</v>
      </c>
      <c r="K7" s="95" t="s">
        <v>40</v>
      </c>
      <c r="L7" s="95"/>
      <c r="M7" s="96"/>
      <c r="N7" s="15"/>
      <c r="O7" s="8" t="s">
        <v>0</v>
      </c>
      <c r="P7" s="9"/>
      <c r="Q7" s="104" t="s">
        <v>39</v>
      </c>
      <c r="R7" s="96" t="s">
        <v>40</v>
      </c>
      <c r="S7" s="92"/>
      <c r="T7" s="92"/>
      <c r="U7" s="14"/>
    </row>
    <row r="8" spans="1:21" s="5" customFormat="1" ht="9" customHeight="1" x14ac:dyDescent="0.2">
      <c r="A8" s="10" t="s">
        <v>1</v>
      </c>
      <c r="B8" s="11"/>
      <c r="C8" s="94"/>
      <c r="D8" s="88" t="s">
        <v>41</v>
      </c>
      <c r="E8" s="88" t="s">
        <v>42</v>
      </c>
      <c r="F8" s="89"/>
      <c r="G8" s="1"/>
      <c r="H8" s="10" t="s">
        <v>1</v>
      </c>
      <c r="I8" s="11"/>
      <c r="J8" s="94"/>
      <c r="K8" s="88" t="s">
        <v>41</v>
      </c>
      <c r="L8" s="88" t="s">
        <v>42</v>
      </c>
      <c r="M8" s="89"/>
      <c r="N8" s="15"/>
      <c r="O8" s="10" t="s">
        <v>1</v>
      </c>
      <c r="P8" s="11"/>
      <c r="Q8" s="105"/>
      <c r="R8" s="102" t="s">
        <v>41</v>
      </c>
      <c r="S8" s="89" t="s">
        <v>42</v>
      </c>
      <c r="T8" s="107"/>
      <c r="U8" s="14"/>
    </row>
    <row r="9" spans="1:21" s="5" customFormat="1" ht="9" customHeight="1" x14ac:dyDescent="0.2">
      <c r="A9" s="12" t="s">
        <v>2</v>
      </c>
      <c r="B9" s="13"/>
      <c r="C9" s="94"/>
      <c r="D9" s="88"/>
      <c r="E9" s="18" t="s">
        <v>43</v>
      </c>
      <c r="F9" s="19" t="s">
        <v>44</v>
      </c>
      <c r="G9" s="1"/>
      <c r="H9" s="12" t="s">
        <v>2</v>
      </c>
      <c r="I9" s="13"/>
      <c r="J9" s="94"/>
      <c r="K9" s="88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15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15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15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15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15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15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15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25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25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25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25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25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25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9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9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25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25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25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25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:E149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9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1" s="80" customFormat="1" ht="11.25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1" s="80" customFormat="1" ht="11.25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1824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1" s="80" customFormat="1" ht="11.25" hidden="1" x14ac:dyDescent="0.2">
      <c r="A147" s="75"/>
      <c r="B147" s="27" t="s">
        <v>8</v>
      </c>
      <c r="C147" s="63"/>
      <c r="D147" s="36">
        <f t="shared" si="95"/>
        <v>-100</v>
      </c>
      <c r="E147" s="36">
        <f t="shared" si="103"/>
        <v>-100</v>
      </c>
      <c r="F147" s="36">
        <f t="shared" si="100"/>
        <v>-100</v>
      </c>
      <c r="G147" s="36"/>
      <c r="H147" s="75"/>
      <c r="I147" s="27" t="s">
        <v>8</v>
      </c>
      <c r="J147" s="63"/>
      <c r="K147" s="36">
        <f t="shared" si="96"/>
        <v>-100</v>
      </c>
      <c r="L147" s="36">
        <f t="shared" si="104"/>
        <v>-100</v>
      </c>
      <c r="M147" s="36">
        <f t="shared" si="101"/>
        <v>-100</v>
      </c>
      <c r="N147" s="36"/>
      <c r="O147" s="75"/>
      <c r="P147" s="27" t="s">
        <v>8</v>
      </c>
      <c r="Q147" s="63"/>
      <c r="R147" s="36">
        <f t="shared" si="97"/>
        <v>-100</v>
      </c>
      <c r="S147" s="36">
        <f>((Q147/Q$137)-1)*100</f>
        <v>-100</v>
      </c>
      <c r="T147" s="36">
        <f t="shared" si="99"/>
        <v>-100</v>
      </c>
    </row>
    <row r="148" spans="1:21" s="80" customFormat="1" ht="11.25" hidden="1" x14ac:dyDescent="0.2">
      <c r="A148" s="75"/>
      <c r="B148" s="27" t="s">
        <v>9</v>
      </c>
      <c r="C148" s="63"/>
      <c r="D148" s="36" t="e">
        <f t="shared" si="95"/>
        <v>#DIV/0!</v>
      </c>
      <c r="E148" s="36">
        <f t="shared" si="103"/>
        <v>-100</v>
      </c>
      <c r="F148" s="36">
        <f t="shared" si="100"/>
        <v>-100</v>
      </c>
      <c r="G148" s="36"/>
      <c r="H148" s="75"/>
      <c r="I148" s="27" t="s">
        <v>9</v>
      </c>
      <c r="J148" s="63"/>
      <c r="K148" s="36" t="e">
        <f t="shared" si="96"/>
        <v>#DIV/0!</v>
      </c>
      <c r="L148" s="36">
        <f t="shared" si="104"/>
        <v>-100</v>
      </c>
      <c r="M148" s="36">
        <f t="shared" si="101"/>
        <v>-100</v>
      </c>
      <c r="N148" s="36"/>
      <c r="O148" s="75"/>
      <c r="P148" s="27" t="s">
        <v>9</v>
      </c>
      <c r="Q148" s="63"/>
      <c r="R148" s="36" t="e">
        <f t="shared" si="97"/>
        <v>#DIV/0!</v>
      </c>
      <c r="S148" s="36">
        <f>((Q148/Q$137)-1)*100</f>
        <v>-100</v>
      </c>
      <c r="T148" s="36">
        <f t="shared" si="99"/>
        <v>-100</v>
      </c>
    </row>
    <row r="149" spans="1:21" s="80" customFormat="1" ht="11.25" hidden="1" x14ac:dyDescent="0.2">
      <c r="A149" s="75"/>
      <c r="B149" s="27" t="s">
        <v>10</v>
      </c>
      <c r="C149" s="63"/>
      <c r="D149" s="36" t="e">
        <f t="shared" si="95"/>
        <v>#DIV/0!</v>
      </c>
      <c r="E149" s="36">
        <f t="shared" si="103"/>
        <v>-100</v>
      </c>
      <c r="F149" s="36">
        <f t="shared" si="100"/>
        <v>-100</v>
      </c>
      <c r="G149" s="36"/>
      <c r="H149" s="75"/>
      <c r="I149" s="27" t="s">
        <v>10</v>
      </c>
      <c r="J149" s="63"/>
      <c r="K149" s="36" t="e">
        <f t="shared" si="96"/>
        <v>#DIV/0!</v>
      </c>
      <c r="L149" s="36">
        <f t="shared" si="104"/>
        <v>-100</v>
      </c>
      <c r="M149" s="36">
        <f t="shared" si="101"/>
        <v>-100</v>
      </c>
      <c r="N149" s="36"/>
      <c r="O149" s="75"/>
      <c r="P149" s="27" t="s">
        <v>10</v>
      </c>
      <c r="Q149" s="63"/>
      <c r="R149" s="36" t="e">
        <f t="shared" si="97"/>
        <v>#DIV/0!</v>
      </c>
      <c r="S149" s="36">
        <f>((Q149/Q$137)-1)*100</f>
        <v>-100</v>
      </c>
      <c r="T149" s="36">
        <f t="shared" si="99"/>
        <v>-100</v>
      </c>
    </row>
    <row r="150" spans="1:21" s="49" customFormat="1" ht="17.25" customHeight="1" x14ac:dyDescent="0.15">
      <c r="A150" s="6"/>
      <c r="B150" s="23"/>
      <c r="C150" s="24"/>
      <c r="D150" s="25"/>
      <c r="E150" s="25"/>
      <c r="F150" s="25"/>
      <c r="G150" s="27"/>
      <c r="H150" s="22"/>
      <c r="I150" s="23"/>
      <c r="J150" s="24"/>
      <c r="K150" s="25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1" s="7" customFormat="1" ht="11.25" customHeight="1" x14ac:dyDescent="0.2">
      <c r="A151" s="92" t="s">
        <v>22</v>
      </c>
      <c r="B151" s="92"/>
      <c r="C151" s="92"/>
      <c r="D151" s="92"/>
      <c r="E151" s="92"/>
      <c r="F151" s="92"/>
      <c r="G151" s="3"/>
      <c r="H151" s="92" t="s">
        <v>55</v>
      </c>
      <c r="I151" s="92"/>
      <c r="J151" s="92"/>
      <c r="K151" s="92"/>
      <c r="L151" s="92"/>
      <c r="M151" s="92"/>
      <c r="N151" s="4"/>
      <c r="O151" s="92" t="s">
        <v>23</v>
      </c>
      <c r="P151" s="92"/>
      <c r="Q151" s="92"/>
      <c r="R151" s="92"/>
      <c r="S151" s="92"/>
      <c r="T151" s="92"/>
    </row>
    <row r="152" spans="1:21" ht="11.25" customHeight="1" x14ac:dyDescent="0.2">
      <c r="A152" s="8" t="s">
        <v>0</v>
      </c>
      <c r="B152" s="9"/>
      <c r="C152" s="94" t="s">
        <v>39</v>
      </c>
      <c r="D152" s="95" t="s">
        <v>40</v>
      </c>
      <c r="E152" s="95"/>
      <c r="F152" s="96"/>
      <c r="H152" s="8" t="s">
        <v>0</v>
      </c>
      <c r="I152" s="9"/>
      <c r="J152" s="94" t="s">
        <v>39</v>
      </c>
      <c r="K152" s="95" t="s">
        <v>40</v>
      </c>
      <c r="L152" s="95"/>
      <c r="M152" s="96"/>
      <c r="N152" s="15"/>
      <c r="O152" s="8" t="s">
        <v>0</v>
      </c>
      <c r="P152" s="9"/>
      <c r="Q152" s="104" t="s">
        <v>39</v>
      </c>
      <c r="R152" s="96" t="s">
        <v>40</v>
      </c>
      <c r="S152" s="92"/>
      <c r="T152" s="92"/>
    </row>
    <row r="153" spans="1:21" s="5" customFormat="1" ht="11.25" customHeight="1" x14ac:dyDescent="0.2">
      <c r="A153" s="10" t="s">
        <v>1</v>
      </c>
      <c r="B153" s="11"/>
      <c r="C153" s="94"/>
      <c r="D153" s="88" t="s">
        <v>41</v>
      </c>
      <c r="E153" s="88" t="s">
        <v>42</v>
      </c>
      <c r="F153" s="89"/>
      <c r="G153" s="1"/>
      <c r="H153" s="10" t="s">
        <v>1</v>
      </c>
      <c r="I153" s="11"/>
      <c r="J153" s="94"/>
      <c r="K153" s="88" t="s">
        <v>41</v>
      </c>
      <c r="L153" s="88" t="s">
        <v>42</v>
      </c>
      <c r="M153" s="89"/>
      <c r="N153" s="15"/>
      <c r="O153" s="10" t="s">
        <v>1</v>
      </c>
      <c r="P153" s="11"/>
      <c r="Q153" s="105"/>
      <c r="R153" s="102" t="s">
        <v>41</v>
      </c>
      <c r="S153" s="89" t="s">
        <v>42</v>
      </c>
      <c r="T153" s="107"/>
      <c r="U153" s="14"/>
    </row>
    <row r="154" spans="1:21" s="5" customFormat="1" ht="9" customHeight="1" x14ac:dyDescent="0.2">
      <c r="A154" s="12" t="s">
        <v>2</v>
      </c>
      <c r="B154" s="13"/>
      <c r="C154" s="94"/>
      <c r="D154" s="88"/>
      <c r="E154" s="18" t="s">
        <v>43</v>
      </c>
      <c r="F154" s="19" t="s">
        <v>44</v>
      </c>
      <c r="G154" s="1"/>
      <c r="H154" s="12" t="s">
        <v>2</v>
      </c>
      <c r="I154" s="13"/>
      <c r="J154" s="94"/>
      <c r="K154" s="88"/>
      <c r="L154" s="18" t="s">
        <v>43</v>
      </c>
      <c r="M154" s="19" t="s">
        <v>44</v>
      </c>
      <c r="N154" s="15"/>
      <c r="O154" s="12" t="s">
        <v>2</v>
      </c>
      <c r="P154" s="13"/>
      <c r="Q154" s="106"/>
      <c r="R154" s="103"/>
      <c r="S154" s="18" t="s">
        <v>43</v>
      </c>
      <c r="T154" s="19" t="s">
        <v>44</v>
      </c>
      <c r="U154" s="14"/>
    </row>
    <row r="155" spans="1:21" s="5" customFormat="1" ht="11.25" customHeight="1" x14ac:dyDescent="0.15">
      <c r="A155" s="22">
        <v>2013</v>
      </c>
      <c r="B155" s="27" t="s">
        <v>3</v>
      </c>
      <c r="C155" s="48">
        <v>723.14</v>
      </c>
      <c r="D155" s="58">
        <v>-6</v>
      </c>
      <c r="E155" s="58">
        <v>-5.54</v>
      </c>
      <c r="F155" s="35">
        <v>-1.72</v>
      </c>
      <c r="G155" s="34"/>
      <c r="H155" s="22">
        <f>A155</f>
        <v>2013</v>
      </c>
      <c r="I155" s="27" t="s">
        <v>3</v>
      </c>
      <c r="J155" s="48">
        <v>827.36</v>
      </c>
      <c r="K155" s="35">
        <v>-1.29</v>
      </c>
      <c r="L155" s="35">
        <v>-0.74</v>
      </c>
      <c r="M155" s="35">
        <v>5.54</v>
      </c>
      <c r="N155" s="34"/>
      <c r="O155" s="22">
        <f>A155</f>
        <v>2013</v>
      </c>
      <c r="P155" s="27" t="s">
        <v>3</v>
      </c>
      <c r="Q155" s="48">
        <v>746.71</v>
      </c>
      <c r="R155" s="35">
        <v>-5.69</v>
      </c>
      <c r="S155" s="35">
        <v>-5.27</v>
      </c>
      <c r="T155" s="35">
        <v>-2.25</v>
      </c>
      <c r="U155" s="14"/>
    </row>
    <row r="156" spans="1:21" s="7" customFormat="1" ht="11.25" customHeight="1" x14ac:dyDescent="0.15">
      <c r="A156" s="31"/>
      <c r="B156" s="27" t="s">
        <v>4</v>
      </c>
      <c r="C156" s="48">
        <v>771.46</v>
      </c>
      <c r="D156" s="34">
        <f t="shared" ref="D156:D162" si="106">((C156/C155)-1)*100</f>
        <v>6.6819702962082062</v>
      </c>
      <c r="E156" s="34">
        <v>0.77</v>
      </c>
      <c r="F156" s="34">
        <v>4.75</v>
      </c>
      <c r="G156" s="34"/>
      <c r="H156" s="31"/>
      <c r="I156" s="27" t="s">
        <v>4</v>
      </c>
      <c r="J156" s="48">
        <v>877.16</v>
      </c>
      <c r="K156" s="34">
        <f t="shared" ref="K156:K162" si="107">((J156/J155)-1)*100</f>
        <v>6.0191452330303541</v>
      </c>
      <c r="L156" s="34">
        <v>5.24</v>
      </c>
      <c r="M156" s="34">
        <v>11.65</v>
      </c>
      <c r="N156" s="34"/>
      <c r="O156" s="31"/>
      <c r="P156" s="27" t="s">
        <v>4</v>
      </c>
      <c r="Q156" s="48">
        <v>792.95</v>
      </c>
      <c r="R156" s="34">
        <f t="shared" ref="R156:R170" si="108">((Q156/Q155)-1)*100</f>
        <v>6.1924977568266204</v>
      </c>
      <c r="S156" s="34">
        <v>0.6</v>
      </c>
      <c r="T156" s="34">
        <v>3.64</v>
      </c>
    </row>
    <row r="157" spans="1:21" s="7" customFormat="1" ht="11.25" customHeight="1" x14ac:dyDescent="0.15">
      <c r="A157" s="31"/>
      <c r="B157" s="27" t="s">
        <v>5</v>
      </c>
      <c r="C157" s="48">
        <v>727.68</v>
      </c>
      <c r="D157" s="34">
        <f t="shared" si="106"/>
        <v>-5.6749539833562457</v>
      </c>
      <c r="E157" s="34">
        <v>-4.95</v>
      </c>
      <c r="F157" s="34">
        <v>-1.44</v>
      </c>
      <c r="G157" s="34"/>
      <c r="H157" s="31"/>
      <c r="I157" s="27" t="s">
        <v>5</v>
      </c>
      <c r="J157" s="48">
        <v>825.43</v>
      </c>
      <c r="K157" s="34">
        <f t="shared" si="107"/>
        <v>-5.8974417438095728</v>
      </c>
      <c r="L157" s="34">
        <v>-0.97</v>
      </c>
      <c r="M157" s="34">
        <v>5.0199999999999996</v>
      </c>
      <c r="N157" s="34"/>
      <c r="O157" s="31"/>
      <c r="P157" s="27" t="s">
        <v>5</v>
      </c>
      <c r="Q157" s="48">
        <v>747.19</v>
      </c>
      <c r="R157" s="34">
        <f t="shared" si="108"/>
        <v>-5.770855665552677</v>
      </c>
      <c r="S157" s="34">
        <v>-5.21</v>
      </c>
      <c r="T157" s="34">
        <v>-2.31</v>
      </c>
    </row>
    <row r="158" spans="1:21" s="7" customFormat="1" ht="11.25" customHeight="1" x14ac:dyDescent="0.15">
      <c r="A158" s="31"/>
      <c r="B158" s="27" t="s">
        <v>6</v>
      </c>
      <c r="C158" s="48">
        <v>730.26</v>
      </c>
      <c r="D158" s="34">
        <f t="shared" si="106"/>
        <v>0.35455145118734599</v>
      </c>
      <c r="E158" s="34">
        <v>-4.6100000000000003</v>
      </c>
      <c r="F158" s="34">
        <v>-1.1100000000000001</v>
      </c>
      <c r="G158" s="34"/>
      <c r="H158" s="31"/>
      <c r="I158" s="27" t="s">
        <v>6</v>
      </c>
      <c r="J158" s="48">
        <v>829.72</v>
      </c>
      <c r="K158" s="34">
        <f t="shared" si="107"/>
        <v>0.51972911088766782</v>
      </c>
      <c r="L158" s="34">
        <v>-0.45</v>
      </c>
      <c r="M158" s="34">
        <v>0.53</v>
      </c>
      <c r="N158" s="34"/>
      <c r="O158" s="31"/>
      <c r="P158" s="27" t="s">
        <v>6</v>
      </c>
      <c r="Q158" s="48">
        <v>751.37</v>
      </c>
      <c r="R158" s="34">
        <f t="shared" si="108"/>
        <v>0.55942932855095329</v>
      </c>
      <c r="S158" s="34">
        <v>-4.68</v>
      </c>
      <c r="T158" s="34">
        <v>-0.93</v>
      </c>
    </row>
    <row r="159" spans="1:21" s="7" customFormat="1" ht="11.25" customHeight="1" x14ac:dyDescent="0.15">
      <c r="A159" s="31"/>
      <c r="B159" s="27" t="s">
        <v>7</v>
      </c>
      <c r="C159" s="48">
        <v>737.09</v>
      </c>
      <c r="D159" s="34">
        <f t="shared" si="106"/>
        <v>0.93528332374770429</v>
      </c>
      <c r="E159" s="34">
        <v>-3.72</v>
      </c>
      <c r="F159" s="34">
        <v>-0.09</v>
      </c>
      <c r="G159" s="34"/>
      <c r="H159" s="31"/>
      <c r="I159" s="27" t="s">
        <v>7</v>
      </c>
      <c r="J159" s="48">
        <v>833.74</v>
      </c>
      <c r="K159" s="34">
        <f t="shared" si="107"/>
        <v>0.48450079544906099</v>
      </c>
      <c r="L159" s="34">
        <v>0.03</v>
      </c>
      <c r="M159" s="34">
        <v>0.91</v>
      </c>
      <c r="N159" s="34"/>
      <c r="O159" s="31"/>
      <c r="P159" s="27" t="s">
        <v>7</v>
      </c>
      <c r="Q159" s="48">
        <v>756.1</v>
      </c>
      <c r="R159" s="34">
        <f t="shared" si="108"/>
        <v>0.62951674940441293</v>
      </c>
      <c r="S159" s="34">
        <v>-4.08</v>
      </c>
      <c r="T159" s="34">
        <v>-0.37</v>
      </c>
    </row>
    <row r="160" spans="1:21" s="7" customFormat="1" ht="11.25" customHeight="1" x14ac:dyDescent="0.15">
      <c r="A160" s="31"/>
      <c r="B160" s="27" t="s">
        <v>8</v>
      </c>
      <c r="C160" s="48">
        <v>737.9</v>
      </c>
      <c r="D160" s="34">
        <f t="shared" si="106"/>
        <v>0.10989160075431936</v>
      </c>
      <c r="E160" s="34">
        <v>-3.62</v>
      </c>
      <c r="F160" s="34">
        <v>0.14000000000000001</v>
      </c>
      <c r="G160" s="34"/>
      <c r="H160" s="31"/>
      <c r="I160" s="27" t="s">
        <v>8</v>
      </c>
      <c r="J160" s="48">
        <v>836.48</v>
      </c>
      <c r="K160" s="34">
        <f t="shared" si="107"/>
        <v>0.32863962386355805</v>
      </c>
      <c r="L160" s="34">
        <v>0.36</v>
      </c>
      <c r="M160" s="34">
        <v>0.63</v>
      </c>
      <c r="N160" s="34"/>
      <c r="O160" s="31"/>
      <c r="P160" s="27" t="s">
        <v>8</v>
      </c>
      <c r="Q160" s="48">
        <v>759.37</v>
      </c>
      <c r="R160" s="34">
        <f t="shared" si="108"/>
        <v>0.43248247586298305</v>
      </c>
      <c r="S160" s="34">
        <v>-3.66</v>
      </c>
      <c r="T160" s="34">
        <v>-0.08</v>
      </c>
    </row>
    <row r="161" spans="1:20" s="7" customFormat="1" ht="11.25" customHeight="1" x14ac:dyDescent="0.15">
      <c r="A161" s="31"/>
      <c r="B161" s="27" t="s">
        <v>9</v>
      </c>
      <c r="C161" s="48">
        <v>771.73</v>
      </c>
      <c r="D161" s="34">
        <f t="shared" si="106"/>
        <v>4.5846320639653104</v>
      </c>
      <c r="E161" s="34">
        <v>0.8</v>
      </c>
      <c r="F161" s="34">
        <v>4.66</v>
      </c>
      <c r="G161" s="34"/>
      <c r="H161" s="31"/>
      <c r="I161" s="27" t="s">
        <v>9</v>
      </c>
      <c r="J161" s="48">
        <v>835.12</v>
      </c>
      <c r="K161" s="34">
        <f t="shared" si="107"/>
        <v>-0.16258607498087496</v>
      </c>
      <c r="L161" s="34">
        <v>0.19</v>
      </c>
      <c r="M161" s="34">
        <v>0.21</v>
      </c>
      <c r="N161" s="34"/>
      <c r="O161" s="31"/>
      <c r="P161" s="27" t="s">
        <v>9</v>
      </c>
      <c r="Q161" s="48">
        <v>760.26</v>
      </c>
      <c r="R161" s="34">
        <f t="shared" si="108"/>
        <v>0.11720241779369367</v>
      </c>
      <c r="S161" s="34">
        <v>-3.55</v>
      </c>
      <c r="T161" s="34">
        <v>-0.43</v>
      </c>
    </row>
    <row r="162" spans="1:20" s="7" customFormat="1" ht="11.25" customHeight="1" x14ac:dyDescent="0.15">
      <c r="A162" s="60"/>
      <c r="B162" s="64" t="s">
        <v>10</v>
      </c>
      <c r="C162" s="65">
        <v>773.67</v>
      </c>
      <c r="D162" s="33">
        <f t="shared" si="106"/>
        <v>0.2513832558018958</v>
      </c>
      <c r="E162" s="33">
        <v>1.06</v>
      </c>
      <c r="F162" s="33">
        <v>1.06</v>
      </c>
      <c r="G162" s="34"/>
      <c r="H162" s="60"/>
      <c r="I162" s="64" t="s">
        <v>10</v>
      </c>
      <c r="J162" s="65">
        <v>835.54</v>
      </c>
      <c r="K162" s="33">
        <f t="shared" si="107"/>
        <v>5.029217357983562E-2</v>
      </c>
      <c r="L162" s="33">
        <v>0.24</v>
      </c>
      <c r="M162" s="33">
        <v>0.24</v>
      </c>
      <c r="N162" s="34"/>
      <c r="O162" s="60"/>
      <c r="P162" s="64" t="s">
        <v>10</v>
      </c>
      <c r="Q162" s="65">
        <v>791.2</v>
      </c>
      <c r="R162" s="33">
        <f t="shared" si="108"/>
        <v>4.069660379343909</v>
      </c>
      <c r="S162" s="33">
        <v>0.38</v>
      </c>
      <c r="T162" s="33">
        <v>0.38</v>
      </c>
    </row>
    <row r="163" spans="1:20" s="7" customFormat="1" ht="11.25" customHeight="1" x14ac:dyDescent="0.2">
      <c r="A163" s="26">
        <v>2014</v>
      </c>
      <c r="B163" s="27" t="s">
        <v>57</v>
      </c>
      <c r="C163" s="63">
        <v>781.22</v>
      </c>
      <c r="D163" s="36">
        <f>((C163/C162)-1)*100</f>
        <v>0.97586826424704842</v>
      </c>
      <c r="E163" s="36">
        <f>((C163/C$162)-1)*100</f>
        <v>0.97586826424704842</v>
      </c>
      <c r="F163" s="36">
        <v>2.08</v>
      </c>
      <c r="G163" s="36"/>
      <c r="H163" s="26">
        <f>A163</f>
        <v>2014</v>
      </c>
      <c r="I163" s="27" t="s">
        <v>57</v>
      </c>
      <c r="J163" s="63">
        <v>836.51</v>
      </c>
      <c r="K163" s="36">
        <f>((J163/J162)-1)*100</f>
        <v>0.1160925868300744</v>
      </c>
      <c r="L163" s="36">
        <f t="shared" ref="L163:L168" si="109">((J163/J$162)-1)*100</f>
        <v>0.1160925868300744</v>
      </c>
      <c r="M163" s="36">
        <v>0.22</v>
      </c>
      <c r="N163" s="36"/>
      <c r="O163" s="26">
        <f>A163</f>
        <v>2014</v>
      </c>
      <c r="P163" s="27" t="s">
        <v>57</v>
      </c>
      <c r="Q163" s="63">
        <v>794.88</v>
      </c>
      <c r="R163" s="36">
        <f t="shared" si="108"/>
        <v>0.46511627906975495</v>
      </c>
      <c r="S163" s="36">
        <f>((Q163/Q$162)-1)*100</f>
        <v>0.46511627906975495</v>
      </c>
      <c r="T163" s="36">
        <v>0.85</v>
      </c>
    </row>
    <row r="164" spans="1:20" s="7" customFormat="1" ht="11.25" customHeight="1" x14ac:dyDescent="0.2">
      <c r="A164" s="31"/>
      <c r="B164" s="27" t="s">
        <v>58</v>
      </c>
      <c r="C164" s="63">
        <v>782.13</v>
      </c>
      <c r="D164" s="36">
        <f>((C164/C163)-1)*100</f>
        <v>0.11648447300376397</v>
      </c>
      <c r="E164" s="36">
        <f>((C164/C$162)-1)*100</f>
        <v>1.0934894722556265</v>
      </c>
      <c r="F164" s="36">
        <v>2.02</v>
      </c>
      <c r="G164" s="36"/>
      <c r="H164" s="31"/>
      <c r="I164" s="27" t="s">
        <v>58</v>
      </c>
      <c r="J164" s="63">
        <v>840.11</v>
      </c>
      <c r="K164" s="36">
        <f>((J164/J163)-1)*100</f>
        <v>0.43035946970149119</v>
      </c>
      <c r="L164" s="36">
        <f t="shared" si="109"/>
        <v>0.54695167197262862</v>
      </c>
      <c r="M164" s="36">
        <v>0.46</v>
      </c>
      <c r="N164" s="36"/>
      <c r="O164" s="31"/>
      <c r="P164" s="27" t="s">
        <v>58</v>
      </c>
      <c r="Q164" s="63">
        <v>798.27</v>
      </c>
      <c r="R164" s="36">
        <f t="shared" si="108"/>
        <v>0.42647946859903918</v>
      </c>
      <c r="S164" s="36">
        <f>((Q164/Q$162)-1)*100</f>
        <v>0.89357937310414748</v>
      </c>
      <c r="T164" s="36">
        <v>1.2</v>
      </c>
    </row>
    <row r="165" spans="1:20" ht="11.25" customHeight="1" x14ac:dyDescent="0.2">
      <c r="A165" s="31"/>
      <c r="B165" s="27" t="s">
        <v>59</v>
      </c>
      <c r="C165" s="63">
        <v>784.36</v>
      </c>
      <c r="D165" s="36">
        <f>((C165/C164)-1)*100</f>
        <v>0.28511884213622274</v>
      </c>
      <c r="E165" s="36">
        <f>((C165/C$162)-1)*100</f>
        <v>1.3817260589140234</v>
      </c>
      <c r="F165" s="36">
        <v>2.29</v>
      </c>
      <c r="G165" s="36"/>
      <c r="H165" s="31"/>
      <c r="I165" s="27" t="s">
        <v>59</v>
      </c>
      <c r="J165" s="63">
        <v>841.96</v>
      </c>
      <c r="K165" s="36">
        <f>((J165/J164)-1)*100</f>
        <v>0.22020925831141014</v>
      </c>
      <c r="L165" s="36">
        <f t="shared" si="109"/>
        <v>0.76836536850422021</v>
      </c>
      <c r="M165" s="36">
        <v>0.62</v>
      </c>
      <c r="N165" s="36"/>
      <c r="O165" s="31"/>
      <c r="P165" s="27" t="s">
        <v>59</v>
      </c>
      <c r="Q165" s="63">
        <v>800.59</v>
      </c>
      <c r="R165" s="36">
        <f t="shared" si="108"/>
        <v>0.29062848409686648</v>
      </c>
      <c r="S165" s="36">
        <f>((Q165/Q$162)-1)*100</f>
        <v>1.1868048533872688</v>
      </c>
      <c r="T165" s="36">
        <v>1.23</v>
      </c>
    </row>
    <row r="166" spans="1:20" ht="11.25" customHeight="1" x14ac:dyDescent="0.2">
      <c r="A166" s="31"/>
      <c r="B166" s="27" t="s">
        <v>60</v>
      </c>
      <c r="C166" s="63">
        <v>785.5</v>
      </c>
      <c r="D166" s="36">
        <f>((C166/C165)-1)*100</f>
        <v>0.14534142485593815</v>
      </c>
      <c r="E166" s="36">
        <f>((C166/C$162)-1)*100</f>
        <v>1.5290757041115821</v>
      </c>
      <c r="F166" s="36">
        <v>2.11</v>
      </c>
      <c r="G166" s="36"/>
      <c r="H166" s="31"/>
      <c r="I166" s="27" t="s">
        <v>60</v>
      </c>
      <c r="J166" s="63">
        <v>846.1</v>
      </c>
      <c r="K166" s="36">
        <f>((J166/J165)-1)*100</f>
        <v>0.4917098199439307</v>
      </c>
      <c r="L166" s="36">
        <f t="shared" si="109"/>
        <v>1.2638533164181398</v>
      </c>
      <c r="M166" s="36">
        <v>0.94</v>
      </c>
      <c r="N166" s="36"/>
      <c r="O166" s="31"/>
      <c r="P166" s="27" t="s">
        <v>60</v>
      </c>
      <c r="Q166" s="63">
        <v>808.77</v>
      </c>
      <c r="R166" s="36">
        <f t="shared" si="108"/>
        <v>1.0217464619842742</v>
      </c>
      <c r="S166" s="36">
        <f>((Q166/Q$162)-1)*100</f>
        <v>2.2206774519716754</v>
      </c>
      <c r="T166" s="36">
        <v>2.14</v>
      </c>
    </row>
    <row r="167" spans="1:20" ht="11.25" customHeight="1" x14ac:dyDescent="0.2">
      <c r="A167" s="31"/>
      <c r="B167" s="27" t="s">
        <v>3</v>
      </c>
      <c r="C167" s="63">
        <v>787.88</v>
      </c>
      <c r="D167" s="36">
        <f>((C167/C166)-1)*100</f>
        <v>0.30299172501591087</v>
      </c>
      <c r="E167" s="36">
        <f>((C167/C$162)-1)*100</f>
        <v>1.8367004019801847</v>
      </c>
      <c r="F167" s="36">
        <f t="shared" ref="F167:F172" si="110">((C167/C155)-1)*100</f>
        <v>8.9526232817988216</v>
      </c>
      <c r="G167" s="36"/>
      <c r="H167" s="31"/>
      <c r="I167" s="27" t="s">
        <v>3</v>
      </c>
      <c r="J167" s="63">
        <v>874.14</v>
      </c>
      <c r="K167" s="36">
        <f>((J167/J166)-1)*100</f>
        <v>3.3140290745774736</v>
      </c>
      <c r="L167" s="36">
        <f t="shared" si="109"/>
        <v>4.6197668573617179</v>
      </c>
      <c r="M167" s="36">
        <f t="shared" ref="M167:M177" si="111">((J167/J155)-1)*100</f>
        <v>5.6541287952040165</v>
      </c>
      <c r="N167" s="36"/>
      <c r="O167" s="31"/>
      <c r="P167" s="27" t="s">
        <v>3</v>
      </c>
      <c r="Q167" s="63">
        <v>813.75</v>
      </c>
      <c r="R167" s="36">
        <f t="shared" si="108"/>
        <v>0.61574984235319707</v>
      </c>
      <c r="S167" s="36">
        <f>((Q167/Q$162)-1)*100</f>
        <v>2.8501011122345821</v>
      </c>
      <c r="T167" s="36">
        <f>((Q167/Q155)-1)*100</f>
        <v>8.9780503810046763</v>
      </c>
    </row>
    <row r="168" spans="1:20" ht="11.25" customHeight="1" x14ac:dyDescent="0.2">
      <c r="A168" s="31"/>
      <c r="B168" s="27" t="s">
        <v>4</v>
      </c>
      <c r="C168" s="63">
        <v>791.72</v>
      </c>
      <c r="D168" s="36">
        <f t="shared" ref="D168:D170" si="112">((C168/C167)-1)*100</f>
        <v>0.4873838655632845</v>
      </c>
      <c r="E168" s="36">
        <f t="shared" ref="E168:E173" si="113">((C168/C$162)-1)*100</f>
        <v>2.3330360489614455</v>
      </c>
      <c r="F168" s="36">
        <f t="shared" si="110"/>
        <v>2.6261893033987516</v>
      </c>
      <c r="G168" s="36"/>
      <c r="H168" s="31"/>
      <c r="I168" s="27" t="s">
        <v>4</v>
      </c>
      <c r="J168" s="63">
        <v>876.19</v>
      </c>
      <c r="K168" s="36">
        <f t="shared" ref="K168:K170" si="114">((J168/J167)-1)*100</f>
        <v>0.23451621021806091</v>
      </c>
      <c r="L168" s="36">
        <f t="shared" si="109"/>
        <v>4.8651171697345452</v>
      </c>
      <c r="M168" s="36">
        <f t="shared" si="111"/>
        <v>-0.11058415796433296</v>
      </c>
      <c r="N168" s="36"/>
      <c r="O168" s="31"/>
      <c r="P168" s="27" t="s">
        <v>4</v>
      </c>
      <c r="Q168" s="63">
        <v>816.58</v>
      </c>
      <c r="R168" s="36">
        <f t="shared" si="108"/>
        <v>0.34777265745007391</v>
      </c>
      <c r="S168" s="36">
        <f t="shared" ref="S168:S173" si="115">((Q168/Q$162)-1)*100</f>
        <v>3.2077856420626993</v>
      </c>
      <c r="T168" s="36">
        <f>((Q168/Q156)-1)*100</f>
        <v>2.9800113500220604</v>
      </c>
    </row>
    <row r="169" spans="1:20" ht="11.25" customHeight="1" x14ac:dyDescent="0.2">
      <c r="A169" s="31"/>
      <c r="B169" s="27" t="s">
        <v>5</v>
      </c>
      <c r="C169" s="63">
        <v>789.65</v>
      </c>
      <c r="D169" s="36">
        <f t="shared" si="112"/>
        <v>-0.26145607032790341</v>
      </c>
      <c r="E169" s="36">
        <f t="shared" si="113"/>
        <v>2.0654801142605983</v>
      </c>
      <c r="F169" s="36">
        <f t="shared" si="110"/>
        <v>8.5161059806508455</v>
      </c>
      <c r="G169" s="36"/>
      <c r="H169" s="31"/>
      <c r="I169" s="27" t="s">
        <v>5</v>
      </c>
      <c r="J169" s="63">
        <v>880.44</v>
      </c>
      <c r="K169" s="36">
        <f t="shared" si="114"/>
        <v>0.48505461144272566</v>
      </c>
      <c r="L169" s="36">
        <f t="shared" ref="L169:L173" si="116">((J169/J$162)-1)*100</f>
        <v>5.3737702563611656</v>
      </c>
      <c r="M169" s="36">
        <f t="shared" si="111"/>
        <v>6.6644052190979464</v>
      </c>
      <c r="N169" s="36"/>
      <c r="O169" s="31"/>
      <c r="P169" s="27" t="s">
        <v>5</v>
      </c>
      <c r="Q169" s="63">
        <v>817.89</v>
      </c>
      <c r="R169" s="36">
        <f t="shared" si="108"/>
        <v>0.16042518797911853</v>
      </c>
      <c r="S169" s="36">
        <f t="shared" si="115"/>
        <v>3.3733569261880536</v>
      </c>
      <c r="T169" s="36">
        <f>((Q169/Q157)-1)*100</f>
        <v>9.4621180690319662</v>
      </c>
    </row>
    <row r="170" spans="1:20" ht="11.25" customHeight="1" x14ac:dyDescent="0.2">
      <c r="A170" s="31"/>
      <c r="B170" s="27" t="s">
        <v>6</v>
      </c>
      <c r="C170" s="63">
        <v>786.97</v>
      </c>
      <c r="D170" s="36">
        <f t="shared" si="112"/>
        <v>-0.33939086937250229</v>
      </c>
      <c r="E170" s="36">
        <f t="shared" si="113"/>
        <v>1.7190791939716066</v>
      </c>
      <c r="F170" s="36">
        <f t="shared" si="110"/>
        <v>7.7657272752170492</v>
      </c>
      <c r="G170" s="36"/>
      <c r="H170" s="31"/>
      <c r="I170" s="27" t="s">
        <v>6</v>
      </c>
      <c r="J170" s="63">
        <v>882.15</v>
      </c>
      <c r="K170" s="36">
        <f t="shared" si="114"/>
        <v>0.19422107128252986</v>
      </c>
      <c r="L170" s="36">
        <f t="shared" si="116"/>
        <v>5.5784283218038633</v>
      </c>
      <c r="M170" s="36">
        <f t="shared" si="111"/>
        <v>6.3189991804464052</v>
      </c>
      <c r="N170" s="36"/>
      <c r="O170" s="31"/>
      <c r="P170" s="27" t="s">
        <v>6</v>
      </c>
      <c r="Q170" s="63">
        <v>824.79</v>
      </c>
      <c r="R170" s="36">
        <f t="shared" si="108"/>
        <v>0.84363422954185641</v>
      </c>
      <c r="S170" s="36">
        <f t="shared" si="115"/>
        <v>4.2454499494438691</v>
      </c>
      <c r="T170" s="36">
        <f t="shared" ref="T170:T178" si="117">((Q170/Q158)-1)*100</f>
        <v>9.7714840890639643</v>
      </c>
    </row>
    <row r="171" spans="1:20" ht="11.25" customHeight="1" x14ac:dyDescent="0.2">
      <c r="A171" s="31"/>
      <c r="B171" s="27" t="s">
        <v>7</v>
      </c>
      <c r="C171" s="63">
        <v>789.52</v>
      </c>
      <c r="D171" s="36">
        <f>((C171/C170)-1)*100</f>
        <v>0.32402759952729898</v>
      </c>
      <c r="E171" s="36">
        <f t="shared" si="113"/>
        <v>2.048677084545103</v>
      </c>
      <c r="F171" s="36">
        <f t="shared" si="110"/>
        <v>7.1131069475911968</v>
      </c>
      <c r="G171" s="36"/>
      <c r="H171" s="31"/>
      <c r="I171" s="27" t="s">
        <v>7</v>
      </c>
      <c r="J171" s="63">
        <v>888.76</v>
      </c>
      <c r="K171" s="36">
        <f>((J171/J170)-1)*100</f>
        <v>0.7493056736382675</v>
      </c>
      <c r="L171" s="36">
        <f t="shared" si="116"/>
        <v>6.3695334753572475</v>
      </c>
      <c r="M171" s="36">
        <f t="shared" si="111"/>
        <v>6.5991796003550318</v>
      </c>
      <c r="N171" s="36"/>
      <c r="O171" s="31"/>
      <c r="P171" s="27" t="s">
        <v>7</v>
      </c>
      <c r="Q171" s="63">
        <v>823.97</v>
      </c>
      <c r="R171" s="36">
        <f>((Q171/Q170)-1)*100</f>
        <v>-9.9419246111120962E-2</v>
      </c>
      <c r="S171" s="36">
        <f t="shared" si="115"/>
        <v>4.1418099089989946</v>
      </c>
      <c r="T171" s="36">
        <f t="shared" si="117"/>
        <v>8.9763258828197365</v>
      </c>
    </row>
    <row r="172" spans="1:20" ht="11.25" customHeight="1" x14ac:dyDescent="0.2">
      <c r="A172" s="31"/>
      <c r="B172" s="27" t="s">
        <v>8</v>
      </c>
      <c r="C172" s="63">
        <v>786.64</v>
      </c>
      <c r="D172" s="36">
        <f t="shared" ref="D172:D174" si="118">((C172/C171)-1)*100</f>
        <v>-0.36477859965549086</v>
      </c>
      <c r="E172" s="36">
        <f t="shared" si="113"/>
        <v>1.6764253493091408</v>
      </c>
      <c r="F172" s="36">
        <f t="shared" si="110"/>
        <v>6.6052310611193876</v>
      </c>
      <c r="G172" s="36"/>
      <c r="H172" s="31"/>
      <c r="I172" s="27" t="s">
        <v>8</v>
      </c>
      <c r="J172" s="63">
        <v>894.63</v>
      </c>
      <c r="K172" s="36">
        <f t="shared" ref="K172:K174" si="119">((J172/J171)-1)*100</f>
        <v>0.66047076826138973</v>
      </c>
      <c r="L172" s="36">
        <f t="shared" si="116"/>
        <v>7.0720731502980083</v>
      </c>
      <c r="M172" s="36">
        <f t="shared" si="111"/>
        <v>6.9517501912777391</v>
      </c>
      <c r="N172" s="36"/>
      <c r="O172" s="31"/>
      <c r="P172" s="27" t="s">
        <v>8</v>
      </c>
      <c r="Q172" s="63">
        <v>824.43</v>
      </c>
      <c r="R172" s="36">
        <f t="shared" ref="R172:R174" si="120">((Q172/Q171)-1)*100</f>
        <v>5.5827275264874743E-2</v>
      </c>
      <c r="S172" s="36">
        <f t="shared" si="115"/>
        <v>4.199949443882689</v>
      </c>
      <c r="T172" s="36">
        <f t="shared" si="117"/>
        <v>8.5676284288291438</v>
      </c>
    </row>
    <row r="173" spans="1:20" ht="11.25" customHeight="1" x14ac:dyDescent="0.2">
      <c r="A173" s="69"/>
      <c r="B173" s="27" t="s">
        <v>9</v>
      </c>
      <c r="C173" s="63">
        <v>790.55</v>
      </c>
      <c r="D173" s="36">
        <f t="shared" si="118"/>
        <v>0.4970507474829633</v>
      </c>
      <c r="E173" s="36">
        <f t="shared" si="113"/>
        <v>2.1818087815218323</v>
      </c>
      <c r="F173" s="36" t="s">
        <v>80</v>
      </c>
      <c r="G173" s="36"/>
      <c r="H173" s="69"/>
      <c r="I173" s="27" t="s">
        <v>9</v>
      </c>
      <c r="J173" s="63">
        <v>900.69</v>
      </c>
      <c r="K173" s="36">
        <f t="shared" si="119"/>
        <v>0.67737500419169372</v>
      </c>
      <c r="L173" s="36">
        <f t="shared" si="116"/>
        <v>7.7973526102879775</v>
      </c>
      <c r="M173" s="36">
        <f t="shared" si="111"/>
        <v>7.8515662419772037</v>
      </c>
      <c r="N173" s="36"/>
      <c r="O173" s="69"/>
      <c r="P173" s="27" t="s">
        <v>9</v>
      </c>
      <c r="Q173" s="63">
        <v>857.23</v>
      </c>
      <c r="R173" s="36">
        <f t="shared" si="120"/>
        <v>3.9785063619713013</v>
      </c>
      <c r="S173" s="36">
        <f t="shared" si="115"/>
        <v>8.3455510616784689</v>
      </c>
      <c r="T173" s="36" t="s">
        <v>85</v>
      </c>
    </row>
    <row r="174" spans="1:20" ht="11.25" customHeight="1" x14ac:dyDescent="0.2">
      <c r="A174" s="69"/>
      <c r="B174" s="27" t="s">
        <v>10</v>
      </c>
      <c r="C174" s="63">
        <v>818.89</v>
      </c>
      <c r="D174" s="36">
        <f t="shared" si="118"/>
        <v>3.5848459932958043</v>
      </c>
      <c r="E174" s="36" t="s">
        <v>81</v>
      </c>
      <c r="F174" s="36" t="s">
        <v>81</v>
      </c>
      <c r="G174" s="36"/>
      <c r="H174" s="69"/>
      <c r="I174" s="27" t="s">
        <v>10</v>
      </c>
      <c r="J174" s="63">
        <v>899.59</v>
      </c>
      <c r="K174" s="36">
        <f t="shared" si="119"/>
        <v>-0.1221285903029945</v>
      </c>
      <c r="L174" s="36" t="s">
        <v>82</v>
      </c>
      <c r="M174" s="36" t="s">
        <v>82</v>
      </c>
      <c r="N174" s="36"/>
      <c r="O174" s="69"/>
      <c r="P174" s="27" t="s">
        <v>10</v>
      </c>
      <c r="Q174" s="63">
        <v>854.88</v>
      </c>
      <c r="R174" s="36">
        <f t="shared" si="120"/>
        <v>-0.27413879588908951</v>
      </c>
      <c r="S174" s="36" t="s">
        <v>86</v>
      </c>
      <c r="T174" s="36" t="s">
        <v>86</v>
      </c>
    </row>
    <row r="175" spans="1:20" s="49" customFormat="1" ht="11.25" customHeight="1" x14ac:dyDescent="0.2">
      <c r="A175" s="22">
        <v>2015</v>
      </c>
      <c r="B175" s="23" t="s">
        <v>57</v>
      </c>
      <c r="C175" s="66">
        <v>819.32</v>
      </c>
      <c r="D175" s="67">
        <f>((C175/C174)-1)*100</f>
        <v>5.2510105142333785E-2</v>
      </c>
      <c r="E175" s="67">
        <f t="shared" ref="E175:E183" si="121">((C175/C$174)-1)*100</f>
        <v>5.2510105142333785E-2</v>
      </c>
      <c r="F175" s="67" t="s">
        <v>84</v>
      </c>
      <c r="G175" s="36"/>
      <c r="H175" s="22">
        <v>2015</v>
      </c>
      <c r="I175" s="23" t="s">
        <v>57</v>
      </c>
      <c r="J175" s="66">
        <v>900.33</v>
      </c>
      <c r="K175" s="67">
        <f>((J175/J174)-1)*100</f>
        <v>8.2259696083775147E-2</v>
      </c>
      <c r="L175" s="67">
        <f>((J175/J$174)-1)*100</f>
        <v>8.2259696083775147E-2</v>
      </c>
      <c r="M175" s="67" t="s">
        <v>83</v>
      </c>
      <c r="N175" s="36"/>
      <c r="O175" s="22">
        <v>2015</v>
      </c>
      <c r="P175" s="23" t="s">
        <v>57</v>
      </c>
      <c r="Q175" s="66">
        <v>857.46</v>
      </c>
      <c r="R175" s="67">
        <f>((Q175/Q174)-1)*100</f>
        <v>0.30179674340258256</v>
      </c>
      <c r="S175" s="67">
        <f>((Q175/Q$174)-1)*100</f>
        <v>0.30179674340258256</v>
      </c>
      <c r="T175" s="67" t="s">
        <v>87</v>
      </c>
    </row>
    <row r="176" spans="1:20" s="49" customFormat="1" ht="11.25" customHeight="1" x14ac:dyDescent="0.2">
      <c r="A176" s="31"/>
      <c r="B176" s="27" t="s">
        <v>58</v>
      </c>
      <c r="C176" s="63">
        <v>820.27</v>
      </c>
      <c r="D176" s="36">
        <f>((C176/C175)-1)*100</f>
        <v>0.11594981203923993</v>
      </c>
      <c r="E176" s="36">
        <f t="shared" si="121"/>
        <v>0.16852080254978752</v>
      </c>
      <c r="F176" s="36" t="s">
        <v>84</v>
      </c>
      <c r="G176" s="36"/>
      <c r="H176" s="31"/>
      <c r="I176" s="27" t="s">
        <v>58</v>
      </c>
      <c r="J176" s="63">
        <v>905.71</v>
      </c>
      <c r="K176" s="36">
        <f>((J176/J175)-1)*100</f>
        <v>0.59755867293103115</v>
      </c>
      <c r="L176" s="36">
        <f t="shared" ref="L176" si="122">((J176/J$174)-1)*100</f>
        <v>0.68030991896308457</v>
      </c>
      <c r="M176" s="36" t="s">
        <v>125</v>
      </c>
      <c r="N176" s="36"/>
      <c r="O176" s="31"/>
      <c r="P176" s="27" t="s">
        <v>58</v>
      </c>
      <c r="Q176" s="63">
        <v>854.07</v>
      </c>
      <c r="R176" s="36">
        <f>((Q176/Q175)-1)*100</f>
        <v>-0.39535371912392536</v>
      </c>
      <c r="S176" s="71" t="s">
        <v>124</v>
      </c>
      <c r="T176" s="36">
        <f t="shared" si="117"/>
        <v>6.9901161261227474</v>
      </c>
    </row>
    <row r="177" spans="1:20" s="49" customFormat="1" ht="11.25" customHeight="1" x14ac:dyDescent="0.2">
      <c r="A177" s="31"/>
      <c r="B177" s="27" t="s">
        <v>59</v>
      </c>
      <c r="C177" s="63">
        <v>821.82</v>
      </c>
      <c r="D177" s="36">
        <f>((C177/C176)-1)*100</f>
        <v>0.18896217099249046</v>
      </c>
      <c r="E177" s="36">
        <f t="shared" si="121"/>
        <v>0.35780141410934885</v>
      </c>
      <c r="F177" s="36">
        <f t="shared" ref="F177:F178" si="123">((C177/C165)-1)*100</f>
        <v>4.775868223774804</v>
      </c>
      <c r="G177" s="36"/>
      <c r="H177" s="31"/>
      <c r="I177" s="27" t="s">
        <v>59</v>
      </c>
      <c r="J177" s="63">
        <v>907.91</v>
      </c>
      <c r="K177" s="36">
        <f>((J177/J176)-1)*100</f>
        <v>0.24290335758685444</v>
      </c>
      <c r="L177" s="36">
        <f>((J177/J$174)-1)*100</f>
        <v>0.92486577218509058</v>
      </c>
      <c r="M177" s="36">
        <f t="shared" si="111"/>
        <v>7.8329136776093877</v>
      </c>
      <c r="N177" s="36"/>
      <c r="O177" s="31"/>
      <c r="P177" s="27" t="s">
        <v>59</v>
      </c>
      <c r="Q177" s="63">
        <v>851.05</v>
      </c>
      <c r="R177" s="36">
        <f>((Q177/Q176)-1)*100</f>
        <v>-0.35360099289286628</v>
      </c>
      <c r="S177" s="36">
        <f t="shared" ref="S177:S186" si="124">((Q177/Q$174)-1)*100</f>
        <v>-0.44801609582632018</v>
      </c>
      <c r="T177" s="36" t="s">
        <v>147</v>
      </c>
    </row>
    <row r="178" spans="1:20" s="49" customFormat="1" ht="11.25" customHeight="1" x14ac:dyDescent="0.2">
      <c r="A178" s="31"/>
      <c r="B178" s="27" t="s">
        <v>60</v>
      </c>
      <c r="C178" s="63">
        <v>822.47</v>
      </c>
      <c r="D178" s="36">
        <f>((C178/C177)-1)*100</f>
        <v>7.9092745370035189E-2</v>
      </c>
      <c r="E178" s="36">
        <f t="shared" si="121"/>
        <v>0.43717715444078209</v>
      </c>
      <c r="F178" s="36">
        <f t="shared" si="123"/>
        <v>4.7065563335455085</v>
      </c>
      <c r="G178" s="36"/>
      <c r="H178" s="31"/>
      <c r="I178" s="27" t="s">
        <v>60</v>
      </c>
      <c r="J178" s="63">
        <v>906.23</v>
      </c>
      <c r="K178" s="36">
        <f>((J178/J177)-1)*100</f>
        <v>-0.18504036743729468</v>
      </c>
      <c r="L178" s="36" t="s">
        <v>164</v>
      </c>
      <c r="M178" s="36" t="s">
        <v>63</v>
      </c>
      <c r="N178" s="36"/>
      <c r="O178" s="31"/>
      <c r="P178" s="27" t="s">
        <v>60</v>
      </c>
      <c r="Q178" s="63">
        <v>848.94</v>
      </c>
      <c r="R178" s="36">
        <f>((Q178/Q177)-1)*100</f>
        <v>-0.24792902884670509</v>
      </c>
      <c r="S178" s="71" t="s">
        <v>165</v>
      </c>
      <c r="T178" s="36">
        <f t="shared" si="117"/>
        <v>4.9668014392225235</v>
      </c>
    </row>
    <row r="179" spans="1:20" s="49" customFormat="1" ht="11.25" customHeight="1" x14ac:dyDescent="0.2">
      <c r="A179" s="31"/>
      <c r="B179" s="27" t="s">
        <v>3</v>
      </c>
      <c r="C179" s="63">
        <v>822.81</v>
      </c>
      <c r="D179" s="36">
        <f>((C179/C178)-1)*100</f>
        <v>4.1338893819831135E-2</v>
      </c>
      <c r="E179" s="36">
        <f t="shared" si="121"/>
        <v>0.4786967724602853</v>
      </c>
      <c r="F179" s="36" t="s">
        <v>188</v>
      </c>
      <c r="G179" s="36"/>
      <c r="H179" s="31"/>
      <c r="I179" s="27" t="s">
        <v>3</v>
      </c>
      <c r="J179" s="63">
        <v>908.09</v>
      </c>
      <c r="K179" s="36">
        <f>((J179/J178)-1)*100</f>
        <v>0.20524590887522898</v>
      </c>
      <c r="L179" s="36">
        <f>((J179/J$174)-1)*100</f>
        <v>0.94487488744872117</v>
      </c>
      <c r="M179" s="36">
        <f t="shared" ref="M179:M184" si="125">((J179/J167)-1)*100</f>
        <v>3.8838172375134539</v>
      </c>
      <c r="N179" s="36"/>
      <c r="O179" s="31"/>
      <c r="P179" s="27" t="s">
        <v>3</v>
      </c>
      <c r="Q179" s="63">
        <v>847.2</v>
      </c>
      <c r="R179" s="36">
        <f>((Q179/Q178)-1)*100</f>
        <v>-0.20496148137677528</v>
      </c>
      <c r="S179" s="36">
        <f t="shared" si="124"/>
        <v>-0.89837170129140054</v>
      </c>
      <c r="T179" s="36" t="s">
        <v>189</v>
      </c>
    </row>
    <row r="180" spans="1:20" s="49" customFormat="1" ht="11.25" customHeight="1" x14ac:dyDescent="0.2">
      <c r="A180" s="31"/>
      <c r="B180" s="27" t="s">
        <v>4</v>
      </c>
      <c r="C180" s="63">
        <v>824.98</v>
      </c>
      <c r="D180" s="36">
        <f t="shared" ref="D180:D181" si="126">((C180/C179)-1)*100</f>
        <v>0.26373038733122911</v>
      </c>
      <c r="E180" s="36">
        <f t="shared" si="121"/>
        <v>0.74368962864366228</v>
      </c>
      <c r="F180" s="36">
        <f t="shared" ref="F180:F182" si="127">((C180/C168)-1)*100</f>
        <v>4.2009801444955253</v>
      </c>
      <c r="G180" s="36"/>
      <c r="H180" s="31"/>
      <c r="I180" s="27" t="s">
        <v>4</v>
      </c>
      <c r="J180" s="63">
        <v>923.78</v>
      </c>
      <c r="K180" s="36">
        <f t="shared" ref="K180:K181" si="128">((J180/J179)-1)*100</f>
        <v>1.7278023103436846</v>
      </c>
      <c r="L180" s="36">
        <f>((J180/J$174)-1)*100</f>
        <v>2.6890027679276063</v>
      </c>
      <c r="M180" s="36" t="s">
        <v>214</v>
      </c>
      <c r="N180" s="36"/>
      <c r="O180" s="31"/>
      <c r="P180" s="27" t="s">
        <v>4</v>
      </c>
      <c r="Q180" s="63">
        <v>847.55</v>
      </c>
      <c r="R180" s="36">
        <f t="shared" ref="R180:R181" si="129">((Q180/Q179)-1)*100</f>
        <v>4.1312559017936401E-2</v>
      </c>
      <c r="S180" s="36">
        <f t="shared" si="124"/>
        <v>-0.85743028261276999</v>
      </c>
      <c r="T180" s="36" t="s">
        <v>215</v>
      </c>
    </row>
    <row r="181" spans="1:20" s="49" customFormat="1" ht="11.25" customHeight="1" x14ac:dyDescent="0.2">
      <c r="A181" s="31"/>
      <c r="B181" s="27" t="s">
        <v>5</v>
      </c>
      <c r="C181" s="63">
        <v>827.83</v>
      </c>
      <c r="D181" s="36">
        <f t="shared" si="126"/>
        <v>0.34546292031323311</v>
      </c>
      <c r="E181" s="36">
        <f t="shared" si="121"/>
        <v>1.0917217208660679</v>
      </c>
      <c r="F181" s="36">
        <f t="shared" si="127"/>
        <v>4.8350535047172905</v>
      </c>
      <c r="G181" s="36"/>
      <c r="H181" s="31"/>
      <c r="I181" s="27" t="s">
        <v>5</v>
      </c>
      <c r="J181" s="63">
        <v>927.09</v>
      </c>
      <c r="K181" s="36">
        <f t="shared" si="128"/>
        <v>0.35831042022993476</v>
      </c>
      <c r="L181" s="36">
        <f>((J181/J$174)-1)*100</f>
        <v>3.0569481652752861</v>
      </c>
      <c r="M181" s="36">
        <f t="shared" si="125"/>
        <v>5.2984871200763228</v>
      </c>
      <c r="N181" s="36"/>
      <c r="O181" s="31"/>
      <c r="P181" s="27" t="s">
        <v>5</v>
      </c>
      <c r="Q181" s="63">
        <v>848.34</v>
      </c>
      <c r="R181" s="36">
        <f t="shared" si="129"/>
        <v>9.3209840127439492E-2</v>
      </c>
      <c r="S181" s="36">
        <f t="shared" si="124"/>
        <v>-0.76501965188096044</v>
      </c>
      <c r="T181" s="36">
        <f t="shared" ref="T181:T186" si="130">((Q181/Q169)-1)*100</f>
        <v>3.7229945347173832</v>
      </c>
    </row>
    <row r="182" spans="1:20" s="49" customFormat="1" ht="11.25" customHeight="1" x14ac:dyDescent="0.2">
      <c r="A182" s="31"/>
      <c r="B182" s="27" t="s">
        <v>6</v>
      </c>
      <c r="C182" s="63">
        <v>829.31</v>
      </c>
      <c r="D182" s="36">
        <f>((C182/C181)-1)*100</f>
        <v>0.17878066752834432</v>
      </c>
      <c r="E182" s="36" t="s">
        <v>261</v>
      </c>
      <c r="F182" s="36">
        <f t="shared" si="127"/>
        <v>5.3801288486219123</v>
      </c>
      <c r="G182" s="36"/>
      <c r="H182" s="31"/>
      <c r="I182" s="27" t="s">
        <v>6</v>
      </c>
      <c r="J182" s="63">
        <v>928.52</v>
      </c>
      <c r="K182" s="36">
        <f>((J182/J181)-1)*100</f>
        <v>0.15424608182592614</v>
      </c>
      <c r="L182" s="36" t="s">
        <v>262</v>
      </c>
      <c r="M182" s="36">
        <f t="shared" si="125"/>
        <v>5.2564756560675718</v>
      </c>
      <c r="N182" s="36"/>
      <c r="O182" s="31"/>
      <c r="P182" s="27" t="s">
        <v>6</v>
      </c>
      <c r="Q182" s="63">
        <v>850.75</v>
      </c>
      <c r="R182" s="36">
        <f>((Q182/Q181)-1)*100</f>
        <v>0.28408421151895347</v>
      </c>
      <c r="S182" s="71" t="s">
        <v>260</v>
      </c>
      <c r="T182" s="36">
        <f t="shared" si="130"/>
        <v>3.1474678402987566</v>
      </c>
    </row>
    <row r="183" spans="1:20" s="49" customFormat="1" ht="11.25" customHeight="1" x14ac:dyDescent="0.2">
      <c r="A183" s="31"/>
      <c r="B183" s="27" t="s">
        <v>7</v>
      </c>
      <c r="C183" s="63">
        <v>832.62</v>
      </c>
      <c r="D183" s="36">
        <f>((C183/C182)-1)*100</f>
        <v>0.39912698508399735</v>
      </c>
      <c r="E183" s="36">
        <f t="shared" si="121"/>
        <v>1.6766598688468637</v>
      </c>
      <c r="F183" s="36" t="s">
        <v>293</v>
      </c>
      <c r="G183" s="36"/>
      <c r="H183" s="31"/>
      <c r="I183" s="27" t="s">
        <v>7</v>
      </c>
      <c r="J183" s="63">
        <v>928.34</v>
      </c>
      <c r="K183" s="36">
        <f>((J183/J182)-1)*100</f>
        <v>-1.9385689053541544E-2</v>
      </c>
      <c r="L183" s="36" t="s">
        <v>294</v>
      </c>
      <c r="M183" s="36">
        <f t="shared" si="125"/>
        <v>4.4533957423826598</v>
      </c>
      <c r="N183" s="36"/>
      <c r="O183" s="31"/>
      <c r="P183" s="27" t="s">
        <v>7</v>
      </c>
      <c r="Q183" s="63">
        <v>855.55</v>
      </c>
      <c r="R183" s="36">
        <f>((Q183/Q182)-1)*100</f>
        <v>0.56420805171906174</v>
      </c>
      <c r="S183" s="36" t="s">
        <v>263</v>
      </c>
      <c r="T183" s="36">
        <f t="shared" si="130"/>
        <v>3.8326638105756095</v>
      </c>
    </row>
    <row r="184" spans="1:20" s="49" customFormat="1" ht="11.25" customHeight="1" x14ac:dyDescent="0.2">
      <c r="A184" s="31"/>
      <c r="B184" s="27" t="s">
        <v>8</v>
      </c>
      <c r="C184" s="63">
        <v>833.67</v>
      </c>
      <c r="D184" s="36">
        <f t="shared" ref="D184:D186" si="131">((C184/C183)-1)*100</f>
        <v>0.12610794840381967</v>
      </c>
      <c r="E184" s="36" t="s">
        <v>127</v>
      </c>
      <c r="F184" s="36" t="s">
        <v>317</v>
      </c>
      <c r="G184" s="36"/>
      <c r="H184" s="31"/>
      <c r="I184" s="27" t="s">
        <v>8</v>
      </c>
      <c r="J184" s="63">
        <v>935.78</v>
      </c>
      <c r="K184" s="36">
        <f t="shared" ref="K184:K186" si="132">((J184/J183)-1)*100</f>
        <v>0.80143051037335766</v>
      </c>
      <c r="L184" s="36">
        <f>((J184/J$174)-1)*100</f>
        <v>4.0229437855022754</v>
      </c>
      <c r="M184" s="36">
        <f t="shared" si="125"/>
        <v>4.5996669014005676</v>
      </c>
      <c r="N184" s="36"/>
      <c r="O184" s="31"/>
      <c r="P184" s="27" t="s">
        <v>8</v>
      </c>
      <c r="Q184" s="63">
        <v>854.68</v>
      </c>
      <c r="R184" s="36">
        <f t="shared" ref="R184:R186" si="133">((Q184/Q183)-1)*100</f>
        <v>-0.10168897200630855</v>
      </c>
      <c r="S184" s="71" t="s">
        <v>318</v>
      </c>
      <c r="T184" s="36" t="s">
        <v>319</v>
      </c>
    </row>
    <row r="185" spans="1:20" s="49" customFormat="1" ht="11.25" customHeight="1" x14ac:dyDescent="0.2">
      <c r="A185" s="69"/>
      <c r="B185" s="27" t="s">
        <v>9</v>
      </c>
      <c r="C185" s="63">
        <v>871.9</v>
      </c>
      <c r="D185" s="36">
        <f t="shared" si="131"/>
        <v>4.585747358067338</v>
      </c>
      <c r="E185" s="36" t="s">
        <v>343</v>
      </c>
      <c r="F185" s="36" t="s">
        <v>344</v>
      </c>
      <c r="G185" s="36"/>
      <c r="H185" s="69"/>
      <c r="I185" s="27" t="s">
        <v>9</v>
      </c>
      <c r="J185" s="63">
        <v>936.37</v>
      </c>
      <c r="K185" s="36">
        <f t="shared" si="132"/>
        <v>6.3049007245297162E-2</v>
      </c>
      <c r="L185" s="36" t="s">
        <v>345</v>
      </c>
      <c r="M185" s="36" t="s">
        <v>346</v>
      </c>
      <c r="N185" s="36"/>
      <c r="O185" s="69"/>
      <c r="P185" s="27" t="s">
        <v>9</v>
      </c>
      <c r="Q185" s="63">
        <v>858.69</v>
      </c>
      <c r="R185" s="36">
        <f t="shared" si="133"/>
        <v>0.46918144802734485</v>
      </c>
      <c r="S185" s="36" t="s">
        <v>347</v>
      </c>
      <c r="T185" s="36" t="s">
        <v>348</v>
      </c>
    </row>
    <row r="186" spans="1:20" s="49" customFormat="1" ht="11.25" customHeight="1" x14ac:dyDescent="0.2">
      <c r="A186" s="69"/>
      <c r="B186" s="27" t="s">
        <v>10</v>
      </c>
      <c r="C186" s="63">
        <v>868.88</v>
      </c>
      <c r="D186" s="36">
        <f t="shared" si="131"/>
        <v>-0.34636999655923706</v>
      </c>
      <c r="E186" s="36" t="s">
        <v>370</v>
      </c>
      <c r="F186" s="36" t="s">
        <v>370</v>
      </c>
      <c r="G186" s="36"/>
      <c r="H186" s="69"/>
      <c r="I186" s="27" t="s">
        <v>10</v>
      </c>
      <c r="J186" s="63">
        <v>934.24</v>
      </c>
      <c r="K186" s="36">
        <f t="shared" si="132"/>
        <v>-0.22747418221429339</v>
      </c>
      <c r="L186" s="36" t="s">
        <v>332</v>
      </c>
      <c r="M186" s="36" t="s">
        <v>332</v>
      </c>
      <c r="N186" s="36"/>
      <c r="O186" s="69"/>
      <c r="P186" s="27" t="s">
        <v>10</v>
      </c>
      <c r="Q186" s="63">
        <v>858.4</v>
      </c>
      <c r="R186" s="36">
        <f t="shared" si="133"/>
        <v>-3.3772374197915678E-2</v>
      </c>
      <c r="S186" s="36">
        <f t="shared" si="124"/>
        <v>0.41175369642523219</v>
      </c>
      <c r="T186" s="36">
        <f t="shared" si="130"/>
        <v>0.41175369642523219</v>
      </c>
    </row>
    <row r="187" spans="1:20" s="49" customFormat="1" ht="11.25" customHeight="1" x14ac:dyDescent="0.2">
      <c r="A187" s="22">
        <v>2016</v>
      </c>
      <c r="B187" s="23" t="s">
        <v>57</v>
      </c>
      <c r="C187" s="66">
        <v>875.48</v>
      </c>
      <c r="D187" s="67">
        <f t="shared" ref="D187:D198" si="134">((C187/C186)-1)*100</f>
        <v>0.75959856366816236</v>
      </c>
      <c r="E187" s="67">
        <f t="shared" ref="E187:E189" si="135">((C187/C$186)-1)*100</f>
        <v>0.75959856366816236</v>
      </c>
      <c r="F187" s="67" t="s">
        <v>383</v>
      </c>
      <c r="G187" s="36"/>
      <c r="H187" s="22">
        <v>2016</v>
      </c>
      <c r="I187" s="23" t="s">
        <v>57</v>
      </c>
      <c r="J187" s="66">
        <v>933.49</v>
      </c>
      <c r="K187" s="67">
        <f t="shared" ref="K187:K198" si="136">((J187/J186)-1)*100</f>
        <v>-8.0279157389961942E-2</v>
      </c>
      <c r="L187" s="67">
        <f t="shared" ref="L187:L192" si="137">((J187/J$186)-1)*100</f>
        <v>-8.0279157389961942E-2</v>
      </c>
      <c r="M187" s="67" t="s">
        <v>384</v>
      </c>
      <c r="N187" s="36"/>
      <c r="O187" s="22">
        <v>2016</v>
      </c>
      <c r="P187" s="23" t="s">
        <v>57</v>
      </c>
      <c r="Q187" s="66">
        <v>862.94</v>
      </c>
      <c r="R187" s="67">
        <f t="shared" ref="R187:R198" si="138">((Q187/Q186)-1)*100</f>
        <v>0.52889095992545432</v>
      </c>
      <c r="S187" s="67">
        <f t="shared" ref="S187:S197" si="139">((Q187/Q$186)-1)*100</f>
        <v>0.52889095992545432</v>
      </c>
      <c r="T187" s="67">
        <f t="shared" ref="T187:T197" si="140">((Q187/Q175)-1)*100</f>
        <v>0.63909686749237249</v>
      </c>
    </row>
    <row r="188" spans="1:20" s="49" customFormat="1" ht="11.25" customHeight="1" x14ac:dyDescent="0.2">
      <c r="A188" s="31"/>
      <c r="B188" s="27" t="s">
        <v>58</v>
      </c>
      <c r="C188" s="63">
        <v>877.56</v>
      </c>
      <c r="D188" s="36">
        <f t="shared" si="134"/>
        <v>0.23758395394526399</v>
      </c>
      <c r="E188" s="36">
        <f t="shared" si="135"/>
        <v>0.99898720191511359</v>
      </c>
      <c r="F188" s="36" t="s">
        <v>402</v>
      </c>
      <c r="G188" s="36"/>
      <c r="H188" s="31"/>
      <c r="I188" s="27" t="s">
        <v>58</v>
      </c>
      <c r="J188" s="63">
        <v>939.66</v>
      </c>
      <c r="K188" s="36">
        <f t="shared" si="136"/>
        <v>0.66096048163344356</v>
      </c>
      <c r="L188" s="36">
        <f t="shared" si="137"/>
        <v>0.58015071073813651</v>
      </c>
      <c r="M188" s="36" t="s">
        <v>403</v>
      </c>
      <c r="N188" s="36"/>
      <c r="O188" s="31"/>
      <c r="P188" s="27" t="s">
        <v>58</v>
      </c>
      <c r="Q188" s="63">
        <v>905.32</v>
      </c>
      <c r="R188" s="36">
        <f t="shared" si="138"/>
        <v>4.9111178065682326</v>
      </c>
      <c r="S188" s="36">
        <f t="shared" si="139"/>
        <v>5.4659832246039208</v>
      </c>
      <c r="T188" s="36">
        <f t="shared" si="140"/>
        <v>6.0006791012446214</v>
      </c>
    </row>
    <row r="189" spans="1:20" s="49" customFormat="1" ht="11.25" customHeight="1" x14ac:dyDescent="0.2">
      <c r="A189" s="31"/>
      <c r="B189" s="27" t="s">
        <v>59</v>
      </c>
      <c r="C189" s="63">
        <v>879.9</v>
      </c>
      <c r="D189" s="36">
        <f t="shared" si="134"/>
        <v>0.26664843429509144</v>
      </c>
      <c r="E189" s="36">
        <f t="shared" si="135"/>
        <v>1.2682994199429087</v>
      </c>
      <c r="F189" s="36" t="s">
        <v>424</v>
      </c>
      <c r="G189" s="36"/>
      <c r="H189" s="31"/>
      <c r="I189" s="27" t="s">
        <v>59</v>
      </c>
      <c r="J189" s="63">
        <v>938.82</v>
      </c>
      <c r="K189" s="36">
        <f t="shared" si="136"/>
        <v>-8.9394036140721944E-2</v>
      </c>
      <c r="L189" s="36">
        <f t="shared" si="137"/>
        <v>0.49023805446137825</v>
      </c>
      <c r="M189" s="36" t="s">
        <v>425</v>
      </c>
      <c r="N189" s="36"/>
      <c r="O189" s="31"/>
      <c r="P189" s="27" t="s">
        <v>59</v>
      </c>
      <c r="Q189" s="63">
        <v>904.15</v>
      </c>
      <c r="R189" s="36">
        <f t="shared" si="138"/>
        <v>-0.1292360712234375</v>
      </c>
      <c r="S189" s="36">
        <f t="shared" si="139"/>
        <v>5.3296831314072701</v>
      </c>
      <c r="T189" s="36" t="s">
        <v>320</v>
      </c>
    </row>
    <row r="190" spans="1:20" s="49" customFormat="1" ht="11.25" customHeight="1" x14ac:dyDescent="0.2">
      <c r="A190" s="31"/>
      <c r="B190" s="27" t="s">
        <v>60</v>
      </c>
      <c r="C190" s="63">
        <v>876.36</v>
      </c>
      <c r="D190" s="36">
        <f t="shared" si="134"/>
        <v>-0.40231844527787164</v>
      </c>
      <c r="E190" s="36" t="s">
        <v>195</v>
      </c>
      <c r="F190" s="36" t="s">
        <v>442</v>
      </c>
      <c r="G190" s="36"/>
      <c r="H190" s="31"/>
      <c r="I190" s="27" t="s">
        <v>60</v>
      </c>
      <c r="J190" s="63">
        <v>969.5</v>
      </c>
      <c r="K190" s="36">
        <f t="shared" si="136"/>
        <v>3.2679320849577032</v>
      </c>
      <c r="L190" s="36">
        <f t="shared" si="137"/>
        <v>3.774190786093512</v>
      </c>
      <c r="M190" s="36">
        <f t="shared" ref="M190:M193" si="141">((J190/J178)-1)*100</f>
        <v>6.9816713196429125</v>
      </c>
      <c r="N190" s="36"/>
      <c r="O190" s="31"/>
      <c r="P190" s="27" t="s">
        <v>60</v>
      </c>
      <c r="Q190" s="63">
        <v>905.66</v>
      </c>
      <c r="R190" s="36">
        <f t="shared" si="138"/>
        <v>0.16700768677764266</v>
      </c>
      <c r="S190" s="36">
        <f t="shared" si="139"/>
        <v>5.5055917986952529</v>
      </c>
      <c r="T190" s="36">
        <f t="shared" si="140"/>
        <v>6.681273117063613</v>
      </c>
    </row>
    <row r="191" spans="1:20" s="49" customFormat="1" ht="11.25" customHeight="1" x14ac:dyDescent="0.2">
      <c r="A191" s="31"/>
      <c r="B191" s="27" t="s">
        <v>3</v>
      </c>
      <c r="C191" s="63">
        <v>876.36</v>
      </c>
      <c r="D191" s="36">
        <f t="shared" si="134"/>
        <v>0</v>
      </c>
      <c r="E191" s="36" t="s">
        <v>195</v>
      </c>
      <c r="F191" s="36" t="s">
        <v>212</v>
      </c>
      <c r="G191" s="36"/>
      <c r="H191" s="31"/>
      <c r="I191" s="27" t="s">
        <v>3</v>
      </c>
      <c r="J191" s="63">
        <v>967.1</v>
      </c>
      <c r="K191" s="36">
        <f t="shared" si="136"/>
        <v>-0.24755028365136544</v>
      </c>
      <c r="L191" s="36">
        <f t="shared" si="137"/>
        <v>3.5172974824456249</v>
      </c>
      <c r="M191" s="36" t="s">
        <v>463</v>
      </c>
      <c r="N191" s="36"/>
      <c r="O191" s="31"/>
      <c r="P191" s="27" t="s">
        <v>3</v>
      </c>
      <c r="Q191" s="63">
        <v>909.39</v>
      </c>
      <c r="R191" s="36">
        <f t="shared" si="138"/>
        <v>0.41185433827264362</v>
      </c>
      <c r="S191" s="36">
        <f t="shared" si="139"/>
        <v>5.9401211556384004</v>
      </c>
      <c r="T191" s="36" t="s">
        <v>464</v>
      </c>
    </row>
    <row r="192" spans="1:20" s="49" customFormat="1" ht="11.25" customHeight="1" x14ac:dyDescent="0.2">
      <c r="A192" s="31"/>
      <c r="B192" s="27" t="s">
        <v>4</v>
      </c>
      <c r="C192" s="63">
        <v>874.97</v>
      </c>
      <c r="D192" s="36">
        <f t="shared" si="134"/>
        <v>-0.15861061664156351</v>
      </c>
      <c r="E192" s="36" t="s">
        <v>473</v>
      </c>
      <c r="F192" s="36" t="s">
        <v>485</v>
      </c>
      <c r="G192" s="36"/>
      <c r="H192" s="31"/>
      <c r="I192" s="27" t="s">
        <v>4</v>
      </c>
      <c r="J192" s="63">
        <v>971.6</v>
      </c>
      <c r="K192" s="36">
        <f t="shared" si="136"/>
        <v>0.46530865474097016</v>
      </c>
      <c r="L192" s="36">
        <f t="shared" si="137"/>
        <v>3.9989724267854188</v>
      </c>
      <c r="M192" s="36" t="s">
        <v>280</v>
      </c>
      <c r="N192" s="36"/>
      <c r="O192" s="31"/>
      <c r="P192" s="27" t="s">
        <v>4</v>
      </c>
      <c r="Q192" s="63">
        <v>908.83</v>
      </c>
      <c r="R192" s="36">
        <f t="shared" si="138"/>
        <v>-6.1579740265449434E-2</v>
      </c>
      <c r="S192" s="36" t="s">
        <v>102</v>
      </c>
      <c r="T192" s="36">
        <f t="shared" si="140"/>
        <v>7.2302519025426282</v>
      </c>
    </row>
    <row r="193" spans="1:20" s="49" customFormat="1" ht="11.25" customHeight="1" x14ac:dyDescent="0.2">
      <c r="A193" s="31"/>
      <c r="B193" s="27" t="s">
        <v>5</v>
      </c>
      <c r="C193" s="63">
        <v>875.02</v>
      </c>
      <c r="D193" s="36">
        <f t="shared" si="134"/>
        <v>5.7144816393739362E-3</v>
      </c>
      <c r="E193" s="36" t="s">
        <v>502</v>
      </c>
      <c r="F193" s="36" t="s">
        <v>503</v>
      </c>
      <c r="G193" s="36"/>
      <c r="H193" s="31"/>
      <c r="I193" s="27" t="s">
        <v>5</v>
      </c>
      <c r="J193" s="63">
        <v>972.82</v>
      </c>
      <c r="K193" s="36">
        <f t="shared" si="136"/>
        <v>0.12556607657472352</v>
      </c>
      <c r="L193" s="36" t="s">
        <v>363</v>
      </c>
      <c r="M193" s="36">
        <f t="shared" si="141"/>
        <v>4.9326386866431537</v>
      </c>
      <c r="N193" s="36"/>
      <c r="O193" s="31"/>
      <c r="P193" s="27" t="s">
        <v>5</v>
      </c>
      <c r="Q193" s="63">
        <v>910.66</v>
      </c>
      <c r="R193" s="36">
        <f t="shared" si="138"/>
        <v>0.20135778968564111</v>
      </c>
      <c r="S193" s="36">
        <f t="shared" si="139"/>
        <v>6.0880708294501318</v>
      </c>
      <c r="T193" s="36" t="s">
        <v>504</v>
      </c>
    </row>
    <row r="194" spans="1:20" s="49" customFormat="1" ht="11.25" customHeight="1" x14ac:dyDescent="0.2">
      <c r="A194" s="31"/>
      <c r="B194" s="27" t="s">
        <v>6</v>
      </c>
      <c r="C194" s="63">
        <v>877.72</v>
      </c>
      <c r="D194" s="36">
        <f t="shared" si="134"/>
        <v>0.30856437567141626</v>
      </c>
      <c r="E194" s="36" t="s">
        <v>525</v>
      </c>
      <c r="F194" s="36" t="s">
        <v>81</v>
      </c>
      <c r="G194" s="36"/>
      <c r="H194" s="31"/>
      <c r="I194" s="27" t="s">
        <v>6</v>
      </c>
      <c r="J194" s="63">
        <v>984.74</v>
      </c>
      <c r="K194" s="36">
        <f t="shared" si="136"/>
        <v>1.2253037560905344</v>
      </c>
      <c r="L194" s="36" t="s">
        <v>526</v>
      </c>
      <c r="M194" s="36" t="s">
        <v>181</v>
      </c>
      <c r="N194" s="36"/>
      <c r="O194" s="31"/>
      <c r="P194" s="27" t="s">
        <v>6</v>
      </c>
      <c r="Q194" s="63">
        <v>908.23</v>
      </c>
      <c r="R194" s="36">
        <f t="shared" si="138"/>
        <v>-0.26683943513494679</v>
      </c>
      <c r="S194" s="36">
        <f t="shared" si="139"/>
        <v>5.8049860205032777</v>
      </c>
      <c r="T194" s="36">
        <f t="shared" si="140"/>
        <v>6.7563914193358832</v>
      </c>
    </row>
    <row r="195" spans="1:20" s="49" customFormat="1" ht="11.25" customHeight="1" x14ac:dyDescent="0.2">
      <c r="A195" s="31"/>
      <c r="B195" s="27" t="s">
        <v>7</v>
      </c>
      <c r="C195" s="63">
        <v>878.71</v>
      </c>
      <c r="D195" s="36">
        <f t="shared" si="134"/>
        <v>0.11279223442555164</v>
      </c>
      <c r="E195" s="36" t="s">
        <v>541</v>
      </c>
      <c r="F195" s="36" t="s">
        <v>542</v>
      </c>
      <c r="G195" s="36"/>
      <c r="H195" s="31"/>
      <c r="I195" s="27" t="s">
        <v>7</v>
      </c>
      <c r="J195" s="63">
        <v>987.7</v>
      </c>
      <c r="K195" s="36">
        <f t="shared" si="136"/>
        <v>0.30058695696326687</v>
      </c>
      <c r="L195" s="36" t="s">
        <v>543</v>
      </c>
      <c r="M195" s="36" t="s">
        <v>426</v>
      </c>
      <c r="N195" s="36"/>
      <c r="O195" s="31"/>
      <c r="P195" s="27" t="s">
        <v>7</v>
      </c>
      <c r="Q195" s="63">
        <v>907.75</v>
      </c>
      <c r="R195" s="36">
        <f t="shared" si="138"/>
        <v>-5.2850048996400112E-2</v>
      </c>
      <c r="S195" s="36">
        <f t="shared" si="139"/>
        <v>5.7490680335507971</v>
      </c>
      <c r="T195" s="36" t="s">
        <v>370</v>
      </c>
    </row>
    <row r="196" spans="1:20" s="49" customFormat="1" ht="11.25" customHeight="1" x14ac:dyDescent="0.2">
      <c r="A196" s="31"/>
      <c r="B196" s="27" t="s">
        <v>8</v>
      </c>
      <c r="C196" s="63">
        <v>881.79</v>
      </c>
      <c r="D196" s="36">
        <f t="shared" si="134"/>
        <v>0.35051382139725806</v>
      </c>
      <c r="E196" s="36" t="s">
        <v>560</v>
      </c>
      <c r="F196" s="36" t="s">
        <v>130</v>
      </c>
      <c r="G196" s="36"/>
      <c r="H196" s="31"/>
      <c r="I196" s="27" t="s">
        <v>8</v>
      </c>
      <c r="J196" s="63">
        <v>991.95</v>
      </c>
      <c r="K196" s="36">
        <f t="shared" si="136"/>
        <v>0.43029259896729677</v>
      </c>
      <c r="L196" s="36" t="s">
        <v>200</v>
      </c>
      <c r="M196" s="36" t="s">
        <v>561</v>
      </c>
      <c r="N196" s="36"/>
      <c r="O196" s="31"/>
      <c r="P196" s="27" t="s">
        <v>8</v>
      </c>
      <c r="Q196" s="63">
        <v>909.03</v>
      </c>
      <c r="R196" s="36">
        <f t="shared" si="138"/>
        <v>0.14100798678049475</v>
      </c>
      <c r="S196" s="36">
        <f t="shared" si="139"/>
        <v>5.8981826654240344</v>
      </c>
      <c r="T196" s="36">
        <f t="shared" si="140"/>
        <v>6.3591051621659567</v>
      </c>
    </row>
    <row r="197" spans="1:20" s="49" customFormat="1" ht="11.25" customHeight="1" x14ac:dyDescent="0.2">
      <c r="A197" s="69"/>
      <c r="B197" s="27" t="s">
        <v>9</v>
      </c>
      <c r="C197" s="63">
        <v>882.07</v>
      </c>
      <c r="D197" s="36">
        <f t="shared" si="134"/>
        <v>3.1753592125127739E-2</v>
      </c>
      <c r="E197" s="36" t="s">
        <v>578</v>
      </c>
      <c r="F197" s="36">
        <f t="shared" ref="F197" si="142">((C197/C185)-1)*100</f>
        <v>1.1664181672210283</v>
      </c>
      <c r="G197" s="36"/>
      <c r="H197" s="69"/>
      <c r="I197" s="27" t="s">
        <v>9</v>
      </c>
      <c r="J197" s="63">
        <v>993.94</v>
      </c>
      <c r="K197" s="36">
        <f t="shared" si="136"/>
        <v>0.20061495035033072</v>
      </c>
      <c r="L197" s="36" t="s">
        <v>426</v>
      </c>
      <c r="M197" s="36" t="s">
        <v>137</v>
      </c>
      <c r="N197" s="36"/>
      <c r="O197" s="69"/>
      <c r="P197" s="27" t="s">
        <v>9</v>
      </c>
      <c r="Q197" s="63">
        <v>931.47</v>
      </c>
      <c r="R197" s="36">
        <f t="shared" si="138"/>
        <v>2.4685653938814056</v>
      </c>
      <c r="S197" s="36">
        <f t="shared" si="139"/>
        <v>8.5123485554520215</v>
      </c>
      <c r="T197" s="36">
        <f t="shared" si="140"/>
        <v>8.4757013590469157</v>
      </c>
    </row>
    <row r="198" spans="1:20" s="49" customFormat="1" ht="11.25" customHeight="1" x14ac:dyDescent="0.2">
      <c r="A198" s="69"/>
      <c r="B198" s="27" t="s">
        <v>10</v>
      </c>
      <c r="C198" s="63">
        <v>909.04</v>
      </c>
      <c r="D198" s="36">
        <f t="shared" si="134"/>
        <v>3.0575804641354898</v>
      </c>
      <c r="E198" s="36" t="s">
        <v>592</v>
      </c>
      <c r="F198" s="36" t="s">
        <v>592</v>
      </c>
      <c r="G198" s="36"/>
      <c r="H198" s="69"/>
      <c r="I198" s="27" t="s">
        <v>10</v>
      </c>
      <c r="J198" s="63">
        <v>994.62</v>
      </c>
      <c r="K198" s="36">
        <f t="shared" si="136"/>
        <v>6.8414592430121601E-2</v>
      </c>
      <c r="L198" s="36" t="s">
        <v>593</v>
      </c>
      <c r="M198" s="36" t="s">
        <v>593</v>
      </c>
      <c r="N198" s="36"/>
      <c r="O198" s="69"/>
      <c r="P198" s="27" t="s">
        <v>10</v>
      </c>
      <c r="Q198" s="63">
        <v>935.26</v>
      </c>
      <c r="R198" s="36">
        <f t="shared" si="138"/>
        <v>0.4068837429010097</v>
      </c>
      <c r="S198" s="36" t="s">
        <v>594</v>
      </c>
      <c r="T198" s="36" t="s">
        <v>594</v>
      </c>
    </row>
    <row r="199" spans="1:20" s="49" customFormat="1" ht="11.25" customHeight="1" x14ac:dyDescent="0.2">
      <c r="A199" s="22">
        <v>2017</v>
      </c>
      <c r="B199" s="23" t="s">
        <v>57</v>
      </c>
      <c r="C199" s="66">
        <v>909.91</v>
      </c>
      <c r="D199" s="67">
        <f t="shared" ref="D199:D222" si="143">((C199/C198)-1)*100</f>
        <v>9.5705359500142251E-2</v>
      </c>
      <c r="E199" s="67">
        <f t="shared" ref="E199:E210" si="144">((C199/C$198)-1)*100</f>
        <v>9.5705359500142251E-2</v>
      </c>
      <c r="F199" s="67" t="s">
        <v>191</v>
      </c>
      <c r="G199" s="34"/>
      <c r="H199" s="22">
        <v>2017</v>
      </c>
      <c r="I199" s="23" t="s">
        <v>57</v>
      </c>
      <c r="J199" s="66">
        <v>993.01</v>
      </c>
      <c r="K199" s="67">
        <f t="shared" ref="K199:K222" si="145">((J199/J198)-1)*100</f>
        <v>-0.16187086525507599</v>
      </c>
      <c r="L199" s="67">
        <f t="shared" ref="L199:L209" si="146">((J199/J$198)-1)*100</f>
        <v>-0.16187086525507599</v>
      </c>
      <c r="M199" s="67" t="s">
        <v>150</v>
      </c>
      <c r="N199" s="34"/>
      <c r="O199" s="22">
        <v>2017</v>
      </c>
      <c r="P199" s="23" t="s">
        <v>57</v>
      </c>
      <c r="Q199" s="66">
        <v>956.54</v>
      </c>
      <c r="R199" s="67">
        <f t="shared" ref="R199:R222" si="147">((Q199/Q198)-1)*100</f>
        <v>2.2753031242649158</v>
      </c>
      <c r="S199" s="67">
        <f t="shared" ref="S199:S210" si="148">((Q199/Q$198)-1)*100</f>
        <v>2.2753031242649158</v>
      </c>
      <c r="T199" s="67">
        <f t="shared" ref="T199:T210" si="149">((Q199/Q187)-1)*100</f>
        <v>10.846640554383846</v>
      </c>
    </row>
    <row r="200" spans="1:20" s="49" customFormat="1" ht="11.25" customHeight="1" x14ac:dyDescent="0.2">
      <c r="A200" s="31"/>
      <c r="B200" s="27" t="s">
        <v>58</v>
      </c>
      <c r="C200" s="63">
        <v>915.91</v>
      </c>
      <c r="D200" s="36">
        <f t="shared" si="143"/>
        <v>0.65940587530635142</v>
      </c>
      <c r="E200" s="36">
        <f t="shared" si="144"/>
        <v>0.75574232157000765</v>
      </c>
      <c r="F200" s="36" t="s">
        <v>313</v>
      </c>
      <c r="G200" s="34"/>
      <c r="H200" s="31"/>
      <c r="I200" s="27" t="s">
        <v>58</v>
      </c>
      <c r="J200" s="63">
        <v>996.91</v>
      </c>
      <c r="K200" s="36">
        <f t="shared" si="145"/>
        <v>0.39274528957411459</v>
      </c>
      <c r="L200" s="36">
        <f t="shared" si="146"/>
        <v>0.23023868412055393</v>
      </c>
      <c r="M200" s="36" t="s">
        <v>370</v>
      </c>
      <c r="N200" s="34"/>
      <c r="O200" s="31"/>
      <c r="P200" s="27" t="s">
        <v>58</v>
      </c>
      <c r="Q200" s="63">
        <v>957.16</v>
      </c>
      <c r="R200" s="36">
        <f t="shared" si="147"/>
        <v>6.4816944403789378E-2</v>
      </c>
      <c r="S200" s="36">
        <f t="shared" si="148"/>
        <v>2.341594850629769</v>
      </c>
      <c r="T200" s="36">
        <f t="shared" si="149"/>
        <v>5.7261520788229436</v>
      </c>
    </row>
    <row r="201" spans="1:20" s="49" customFormat="1" ht="11.25" customHeight="1" x14ac:dyDescent="0.2">
      <c r="A201" s="31"/>
      <c r="B201" s="27" t="s">
        <v>59</v>
      </c>
      <c r="C201" s="63">
        <v>918.82</v>
      </c>
      <c r="D201" s="36">
        <f t="shared" si="143"/>
        <v>0.31771680623642329</v>
      </c>
      <c r="E201" s="36">
        <f t="shared" si="144"/>
        <v>1.0758602481738988</v>
      </c>
      <c r="F201" s="36" t="s">
        <v>619</v>
      </c>
      <c r="G201" s="34"/>
      <c r="H201" s="31"/>
      <c r="I201" s="27" t="s">
        <v>59</v>
      </c>
      <c r="J201" s="63">
        <v>995.28</v>
      </c>
      <c r="K201" s="36">
        <f t="shared" si="145"/>
        <v>-0.16350523116429594</v>
      </c>
      <c r="L201" s="36">
        <f t="shared" si="146"/>
        <v>6.6357000663574972E-2</v>
      </c>
      <c r="M201" s="36" t="s">
        <v>610</v>
      </c>
      <c r="N201" s="34"/>
      <c r="O201" s="31"/>
      <c r="P201" s="27" t="s">
        <v>59</v>
      </c>
      <c r="Q201" s="63">
        <v>956.98</v>
      </c>
      <c r="R201" s="36">
        <f t="shared" si="147"/>
        <v>-1.880563333193086E-2</v>
      </c>
      <c r="S201" s="36">
        <f t="shared" si="148"/>
        <v>2.322348865556112</v>
      </c>
      <c r="T201" s="36" t="s">
        <v>228</v>
      </c>
    </row>
    <row r="202" spans="1:20" s="49" customFormat="1" ht="11.25" customHeight="1" x14ac:dyDescent="0.2">
      <c r="A202" s="31"/>
      <c r="B202" s="27" t="s">
        <v>60</v>
      </c>
      <c r="C202" s="63">
        <v>924.37</v>
      </c>
      <c r="D202" s="36">
        <f>((C202/C201)-1)*100</f>
        <v>0.60403561089221736</v>
      </c>
      <c r="E202" s="36">
        <f>((C202/C$198)-1)*100</f>
        <v>1.6863944380885343</v>
      </c>
      <c r="F202" s="36">
        <f>((C202/C190)-1)*100</f>
        <v>5.478342233785205</v>
      </c>
      <c r="G202" s="34"/>
      <c r="H202" s="31"/>
      <c r="I202" s="27" t="s">
        <v>60</v>
      </c>
      <c r="J202" s="63">
        <v>1021.43</v>
      </c>
      <c r="K202" s="36">
        <f>((J202/J201)-1)*100</f>
        <v>2.6274013342978852</v>
      </c>
      <c r="L202" s="36">
        <f>((J202/J$198)-1)*100</f>
        <v>2.6955017996822761</v>
      </c>
      <c r="M202" s="36" t="s">
        <v>245</v>
      </c>
      <c r="N202" s="34"/>
      <c r="O202" s="31"/>
      <c r="P202" s="27" t="s">
        <v>60</v>
      </c>
      <c r="Q202" s="63">
        <v>957.11</v>
      </c>
      <c r="R202" s="36">
        <f>((Q202/Q201)-1)*100</f>
        <v>1.358440092791291E-2</v>
      </c>
      <c r="S202" s="36" t="s">
        <v>146</v>
      </c>
      <c r="T202" s="36">
        <f>((Q202/Q190)-1)*100</f>
        <v>5.6809398670582878</v>
      </c>
    </row>
    <row r="203" spans="1:20" s="80" customFormat="1" ht="11.25" customHeight="1" x14ac:dyDescent="0.2">
      <c r="A203" s="75"/>
      <c r="B203" s="27" t="s">
        <v>3</v>
      </c>
      <c r="C203" s="63">
        <v>927.75</v>
      </c>
      <c r="D203" s="36">
        <f t="shared" si="143"/>
        <v>0.36565444573060102</v>
      </c>
      <c r="E203" s="36" t="s">
        <v>658</v>
      </c>
      <c r="F203" s="36" t="s">
        <v>182</v>
      </c>
      <c r="G203" s="36"/>
      <c r="H203" s="75"/>
      <c r="I203" s="27" t="s">
        <v>3</v>
      </c>
      <c r="J203" s="63">
        <v>1025.05</v>
      </c>
      <c r="K203" s="36">
        <f t="shared" si="145"/>
        <v>0.35440509873412296</v>
      </c>
      <c r="L203" s="36">
        <f t="shared" si="146"/>
        <v>3.0594598942309537</v>
      </c>
      <c r="M203" s="36" t="s">
        <v>561</v>
      </c>
      <c r="N203" s="36"/>
      <c r="O203" s="75"/>
      <c r="P203" s="27" t="s">
        <v>3</v>
      </c>
      <c r="Q203" s="63">
        <v>955.41</v>
      </c>
      <c r="R203" s="36">
        <f t="shared" si="147"/>
        <v>-0.17761803763413075</v>
      </c>
      <c r="S203" s="36">
        <f t="shared" si="148"/>
        <v>2.1544811068579861</v>
      </c>
      <c r="T203" s="36">
        <f t="shared" si="149"/>
        <v>5.0605350839573848</v>
      </c>
    </row>
    <row r="204" spans="1:20" s="80" customFormat="1" ht="11.25" customHeight="1" x14ac:dyDescent="0.2">
      <c r="A204" s="75"/>
      <c r="B204" s="27" t="s">
        <v>4</v>
      </c>
      <c r="C204" s="63">
        <v>930.66</v>
      </c>
      <c r="D204" s="36">
        <f t="shared" si="143"/>
        <v>0.31366208569119092</v>
      </c>
      <c r="E204" s="36">
        <f t="shared" si="144"/>
        <v>2.3783331866584545</v>
      </c>
      <c r="F204" s="36" t="s">
        <v>61</v>
      </c>
      <c r="G204" s="36"/>
      <c r="H204" s="75"/>
      <c r="I204" s="27" t="s">
        <v>4</v>
      </c>
      <c r="J204" s="63">
        <v>1024.3699999999999</v>
      </c>
      <c r="K204" s="36">
        <f t="shared" si="145"/>
        <v>-6.6338227403550665E-2</v>
      </c>
      <c r="L204" s="36">
        <f t="shared" si="146"/>
        <v>2.9910920753654535</v>
      </c>
      <c r="M204" s="36" t="s">
        <v>214</v>
      </c>
      <c r="N204" s="36"/>
      <c r="O204" s="75"/>
      <c r="P204" s="27" t="s">
        <v>4</v>
      </c>
      <c r="Q204" s="63">
        <v>955.89</v>
      </c>
      <c r="R204" s="36">
        <f t="shared" si="147"/>
        <v>5.0240211008878433E-2</v>
      </c>
      <c r="S204" s="36" t="s">
        <v>183</v>
      </c>
      <c r="T204" s="36" t="s">
        <v>280</v>
      </c>
    </row>
    <row r="205" spans="1:20" s="49" customFormat="1" ht="11.25" customHeight="1" x14ac:dyDescent="0.2">
      <c r="A205" s="31"/>
      <c r="B205" s="27" t="s">
        <v>5</v>
      </c>
      <c r="C205" s="63">
        <v>934.41</v>
      </c>
      <c r="D205" s="36">
        <f t="shared" si="143"/>
        <v>0.40293984913932768</v>
      </c>
      <c r="E205" s="36">
        <f t="shared" si="144"/>
        <v>2.7908562879521259</v>
      </c>
      <c r="F205" s="36">
        <f t="shared" ref="F205:F210" si="150">((C205/C193)-1)*100</f>
        <v>6.787273433750074</v>
      </c>
      <c r="G205" s="34"/>
      <c r="H205" s="31"/>
      <c r="I205" s="27" t="s">
        <v>5</v>
      </c>
      <c r="J205" s="63">
        <v>1025.68</v>
      </c>
      <c r="K205" s="36">
        <f t="shared" si="145"/>
        <v>0.12788347960210888</v>
      </c>
      <c r="L205" s="36">
        <f t="shared" si="146"/>
        <v>3.122800667591652</v>
      </c>
      <c r="M205" s="36" t="s">
        <v>214</v>
      </c>
      <c r="N205" s="34"/>
      <c r="O205" s="31"/>
      <c r="P205" s="27" t="s">
        <v>5</v>
      </c>
      <c r="Q205" s="63">
        <v>952.53</v>
      </c>
      <c r="R205" s="36">
        <f t="shared" si="147"/>
        <v>-0.35150488026864934</v>
      </c>
      <c r="S205" s="36" t="s">
        <v>701</v>
      </c>
      <c r="T205" s="36" t="s">
        <v>360</v>
      </c>
    </row>
    <row r="206" spans="1:20" s="49" customFormat="1" ht="11.25" customHeight="1" x14ac:dyDescent="0.2">
      <c r="A206" s="31"/>
      <c r="B206" s="27" t="s">
        <v>6</v>
      </c>
      <c r="C206" s="63">
        <v>939.8</v>
      </c>
      <c r="D206" s="36">
        <f t="shared" si="143"/>
        <v>0.57683458010937549</v>
      </c>
      <c r="E206" s="36" t="s">
        <v>425</v>
      </c>
      <c r="F206" s="36">
        <f t="shared" si="150"/>
        <v>7.0728706193319058</v>
      </c>
      <c r="G206" s="34"/>
      <c r="H206" s="31"/>
      <c r="I206" s="27" t="s">
        <v>6</v>
      </c>
      <c r="J206" s="63">
        <v>1024.0999999999999</v>
      </c>
      <c r="K206" s="36">
        <f t="shared" si="145"/>
        <v>-0.15404414632245178</v>
      </c>
      <c r="L206" s="36" t="s">
        <v>725</v>
      </c>
      <c r="M206" s="36">
        <f t="shared" ref="M206:M209" si="151">((J206/J194)-1)*100</f>
        <v>3.9969941304303536</v>
      </c>
      <c r="N206" s="34"/>
      <c r="O206" s="31"/>
      <c r="P206" s="27" t="s">
        <v>6</v>
      </c>
      <c r="Q206" s="63">
        <v>955.01</v>
      </c>
      <c r="R206" s="36">
        <f t="shared" si="147"/>
        <v>0.26035925377678737</v>
      </c>
      <c r="S206" s="36">
        <f t="shared" si="148"/>
        <v>2.111712251138731</v>
      </c>
      <c r="T206" s="36">
        <f t="shared" si="149"/>
        <v>5.1506776917741082</v>
      </c>
    </row>
    <row r="207" spans="1:20" s="80" customFormat="1" ht="11.25" customHeight="1" x14ac:dyDescent="0.2">
      <c r="A207" s="31"/>
      <c r="B207" s="27" t="s">
        <v>7</v>
      </c>
      <c r="C207" s="63">
        <v>939.36</v>
      </c>
      <c r="D207" s="36">
        <f t="shared" si="143"/>
        <v>-4.6818472015319745E-2</v>
      </c>
      <c r="E207" s="36">
        <f t="shared" si="144"/>
        <v>3.3353867816597882</v>
      </c>
      <c r="F207" s="36">
        <f t="shared" si="150"/>
        <v>6.9021633986184217</v>
      </c>
      <c r="G207" s="36"/>
      <c r="H207" s="31"/>
      <c r="I207" s="27" t="s">
        <v>7</v>
      </c>
      <c r="J207" s="63">
        <v>1027.92</v>
      </c>
      <c r="K207" s="36">
        <f t="shared" si="145"/>
        <v>0.37301044819844087</v>
      </c>
      <c r="L207" s="36">
        <f t="shared" si="146"/>
        <v>3.3480123062074041</v>
      </c>
      <c r="M207" s="36">
        <f t="shared" si="151"/>
        <v>4.0720866659917032</v>
      </c>
      <c r="N207" s="36"/>
      <c r="O207" s="31"/>
      <c r="P207" s="27" t="s">
        <v>7</v>
      </c>
      <c r="Q207" s="63">
        <v>957.34</v>
      </c>
      <c r="R207" s="36">
        <f t="shared" si="147"/>
        <v>0.24397650286385186</v>
      </c>
      <c r="S207" s="36" t="s">
        <v>641</v>
      </c>
      <c r="T207" s="36">
        <f t="shared" si="149"/>
        <v>5.4629578628476949</v>
      </c>
    </row>
    <row r="208" spans="1:20" s="80" customFormat="1" ht="11.25" customHeight="1" x14ac:dyDescent="0.2">
      <c r="A208" s="31"/>
      <c r="B208" s="27" t="s">
        <v>8</v>
      </c>
      <c r="C208" s="63">
        <v>939.93</v>
      </c>
      <c r="D208" s="36">
        <f t="shared" si="143"/>
        <v>6.0679611650482634E-2</v>
      </c>
      <c r="E208" s="36">
        <f t="shared" si="144"/>
        <v>3.3980902930563994</v>
      </c>
      <c r="F208" s="36">
        <f t="shared" si="150"/>
        <v>6.5934065934065922</v>
      </c>
      <c r="G208" s="36"/>
      <c r="H208" s="31"/>
      <c r="I208" s="27" t="s">
        <v>8</v>
      </c>
      <c r="J208" s="63">
        <v>1035.1500000000001</v>
      </c>
      <c r="K208" s="36">
        <f t="shared" si="145"/>
        <v>0.70336212934858366</v>
      </c>
      <c r="L208" s="36">
        <f t="shared" si="146"/>
        <v>4.0749230862037855</v>
      </c>
      <c r="M208" s="36" t="s">
        <v>106</v>
      </c>
      <c r="N208" s="36"/>
      <c r="O208" s="31"/>
      <c r="P208" s="27" t="s">
        <v>8</v>
      </c>
      <c r="Q208" s="63">
        <v>958.46</v>
      </c>
      <c r="R208" s="36">
        <f t="shared" si="147"/>
        <v>0.11699082875467059</v>
      </c>
      <c r="S208" s="36" t="s">
        <v>477</v>
      </c>
      <c r="T208" s="36" t="s">
        <v>359</v>
      </c>
    </row>
    <row r="209" spans="1:20" s="80" customFormat="1" ht="11.25" customHeight="1" x14ac:dyDescent="0.2">
      <c r="A209" s="31"/>
      <c r="B209" s="27" t="s">
        <v>9</v>
      </c>
      <c r="C209" s="63">
        <v>941.56</v>
      </c>
      <c r="D209" s="36">
        <f t="shared" si="143"/>
        <v>0.17341716936367657</v>
      </c>
      <c r="E209" s="36" t="s">
        <v>763</v>
      </c>
      <c r="F209" s="36">
        <f t="shared" si="150"/>
        <v>6.7443626923033184</v>
      </c>
      <c r="G209" s="36"/>
      <c r="H209" s="31"/>
      <c r="I209" s="27" t="s">
        <v>9</v>
      </c>
      <c r="J209" s="63">
        <v>1034.83</v>
      </c>
      <c r="K209" s="36">
        <f t="shared" si="145"/>
        <v>-3.0913394194098665E-2</v>
      </c>
      <c r="L209" s="36">
        <f t="shared" si="146"/>
        <v>4.0427499949729384</v>
      </c>
      <c r="M209" s="36">
        <f t="shared" si="151"/>
        <v>4.1139304183350989</v>
      </c>
      <c r="N209" s="36"/>
      <c r="O209" s="31"/>
      <c r="P209" s="27" t="s">
        <v>9</v>
      </c>
      <c r="Q209" s="63">
        <v>971.01</v>
      </c>
      <c r="R209" s="36">
        <f t="shared" si="147"/>
        <v>1.3093921499071293</v>
      </c>
      <c r="S209" s="36">
        <f t="shared" si="148"/>
        <v>3.8224664799093366</v>
      </c>
      <c r="T209" s="36">
        <f t="shared" si="149"/>
        <v>4.244903217494933</v>
      </c>
    </row>
    <row r="210" spans="1:20" s="80" customFormat="1" ht="11.25" customHeight="1" x14ac:dyDescent="0.2">
      <c r="A210" s="31"/>
      <c r="B210" s="27" t="s">
        <v>10</v>
      </c>
      <c r="C210" s="63">
        <v>963.98</v>
      </c>
      <c r="D210" s="36">
        <f t="shared" si="143"/>
        <v>2.3811546794681338</v>
      </c>
      <c r="E210" s="36">
        <f t="shared" si="144"/>
        <v>6.0437384493531754</v>
      </c>
      <c r="F210" s="36">
        <f t="shared" si="150"/>
        <v>6.0437384493531754</v>
      </c>
      <c r="G210" s="36"/>
      <c r="H210" s="31"/>
      <c r="I210" s="27" t="s">
        <v>10</v>
      </c>
      <c r="J210" s="63">
        <v>1037.74</v>
      </c>
      <c r="K210" s="36">
        <f t="shared" si="145"/>
        <v>0.2812056086507031</v>
      </c>
      <c r="L210" s="36" t="s">
        <v>722</v>
      </c>
      <c r="M210" s="36" t="s">
        <v>722</v>
      </c>
      <c r="N210" s="36"/>
      <c r="O210" s="31"/>
      <c r="P210" s="27" t="s">
        <v>10</v>
      </c>
      <c r="Q210" s="63">
        <v>976.72</v>
      </c>
      <c r="R210" s="36">
        <f t="shared" si="147"/>
        <v>0.58804749693617264</v>
      </c>
      <c r="S210" s="36">
        <f t="shared" si="148"/>
        <v>4.432991895301841</v>
      </c>
      <c r="T210" s="36">
        <f t="shared" si="149"/>
        <v>4.432991895301841</v>
      </c>
    </row>
    <row r="211" spans="1:20" s="80" customFormat="1" ht="11.25" customHeight="1" x14ac:dyDescent="0.2">
      <c r="A211" s="22">
        <v>2018</v>
      </c>
      <c r="B211" s="23" t="s">
        <v>57</v>
      </c>
      <c r="C211" s="66">
        <v>984.94</v>
      </c>
      <c r="D211" s="67">
        <f t="shared" si="143"/>
        <v>2.1743189692732257</v>
      </c>
      <c r="E211" s="67">
        <f t="shared" ref="E211:E222" si="152">((C211/C$210)-1)*100</f>
        <v>2.1743189692732257</v>
      </c>
      <c r="F211" s="67" t="s">
        <v>781</v>
      </c>
      <c r="G211" s="36"/>
      <c r="H211" s="22">
        <v>2018</v>
      </c>
      <c r="I211" s="23" t="s">
        <v>57</v>
      </c>
      <c r="J211" s="66">
        <v>1038.3599999999999</v>
      </c>
      <c r="K211" s="67">
        <f t="shared" si="145"/>
        <v>5.9745215564577236E-2</v>
      </c>
      <c r="L211" s="67">
        <f t="shared" ref="L211:L219" si="153">((J211/J$210)-1)*100</f>
        <v>5.9745215564577236E-2</v>
      </c>
      <c r="M211" s="67" t="s">
        <v>105</v>
      </c>
      <c r="N211" s="36"/>
      <c r="O211" s="22">
        <v>2018</v>
      </c>
      <c r="P211" s="23" t="s">
        <v>57</v>
      </c>
      <c r="Q211" s="66">
        <v>976.64</v>
      </c>
      <c r="R211" s="67">
        <f t="shared" si="147"/>
        <v>-8.1906790072916458E-3</v>
      </c>
      <c r="S211" s="67">
        <f t="shared" ref="S211:S222" si="154">((Q211/Q$210)-1)*100</f>
        <v>-8.1906790072916458E-3</v>
      </c>
      <c r="T211" s="67" t="s">
        <v>782</v>
      </c>
    </row>
    <row r="212" spans="1:20" s="80" customFormat="1" ht="11.25" customHeight="1" x14ac:dyDescent="0.2">
      <c r="A212" s="31"/>
      <c r="B212" s="27" t="s">
        <v>58</v>
      </c>
      <c r="C212" s="63">
        <v>985.22</v>
      </c>
      <c r="D212" s="36">
        <f t="shared" si="143"/>
        <v>2.8428127601687336E-2</v>
      </c>
      <c r="E212" s="36">
        <f t="shared" si="152"/>
        <v>2.2033652150459604</v>
      </c>
      <c r="F212" s="36" t="s">
        <v>789</v>
      </c>
      <c r="G212" s="36"/>
      <c r="H212" s="31"/>
      <c r="I212" s="27" t="s">
        <v>58</v>
      </c>
      <c r="J212" s="63">
        <v>1039.2</v>
      </c>
      <c r="K212" s="36">
        <f t="shared" si="145"/>
        <v>8.0896798798124614E-2</v>
      </c>
      <c r="L212" s="36">
        <f t="shared" si="153"/>
        <v>0.14069034632953059</v>
      </c>
      <c r="M212" s="36">
        <f t="shared" ref="M212:M221" si="155">((J212/J200)-1)*100</f>
        <v>4.2421081140724848</v>
      </c>
      <c r="N212" s="36"/>
      <c r="O212" s="31"/>
      <c r="P212" s="27" t="s">
        <v>58</v>
      </c>
      <c r="Q212" s="63">
        <v>981.31</v>
      </c>
      <c r="R212" s="36">
        <f t="shared" si="147"/>
        <v>0.47817005242463129</v>
      </c>
      <c r="S212" s="36">
        <f t="shared" si="154"/>
        <v>0.46994020804322911</v>
      </c>
      <c r="T212" s="36">
        <f t="shared" ref="T212:T222" si="156">((Q212/Q200)-1)*100</f>
        <v>2.5230891387019838</v>
      </c>
    </row>
    <row r="213" spans="1:20" s="80" customFormat="1" ht="11.25" customHeight="1" x14ac:dyDescent="0.2">
      <c r="A213" s="31"/>
      <c r="B213" s="27" t="s">
        <v>59</v>
      </c>
      <c r="C213" s="63">
        <v>992.28</v>
      </c>
      <c r="D213" s="36">
        <f t="shared" si="143"/>
        <v>0.71659121820506488</v>
      </c>
      <c r="E213" s="36">
        <f t="shared" si="152"/>
        <v>2.9357455548870259</v>
      </c>
      <c r="F213" s="36" t="s">
        <v>802</v>
      </c>
      <c r="G213" s="36"/>
      <c r="H213" s="31"/>
      <c r="I213" s="27" t="s">
        <v>59</v>
      </c>
      <c r="J213" s="63">
        <v>1040.83</v>
      </c>
      <c r="K213" s="36">
        <f t="shared" si="145"/>
        <v>0.15685142417243281</v>
      </c>
      <c r="L213" s="36">
        <f t="shared" si="153"/>
        <v>0.29776244531385387</v>
      </c>
      <c r="M213" s="36" t="s">
        <v>803</v>
      </c>
      <c r="N213" s="36"/>
      <c r="O213" s="31"/>
      <c r="P213" s="27" t="s">
        <v>59</v>
      </c>
      <c r="Q213" s="63">
        <v>987.27</v>
      </c>
      <c r="R213" s="36">
        <f t="shared" si="147"/>
        <v>0.60735139762155832</v>
      </c>
      <c r="S213" s="36">
        <f t="shared" si="154"/>
        <v>1.080145794086329</v>
      </c>
      <c r="T213" s="36" t="s">
        <v>745</v>
      </c>
    </row>
    <row r="214" spans="1:20" s="80" customFormat="1" ht="11.25" customHeight="1" x14ac:dyDescent="0.2">
      <c r="A214" s="75"/>
      <c r="B214" s="27" t="s">
        <v>60</v>
      </c>
      <c r="C214" s="63">
        <v>998.2</v>
      </c>
      <c r="D214" s="36">
        <f t="shared" si="143"/>
        <v>0.5966057967509153</v>
      </c>
      <c r="E214" s="36">
        <f t="shared" si="152"/>
        <v>3.5498661797962683</v>
      </c>
      <c r="F214" s="36" t="s">
        <v>802</v>
      </c>
      <c r="G214" s="36"/>
      <c r="H214" s="75"/>
      <c r="I214" s="27" t="s">
        <v>60</v>
      </c>
      <c r="J214" s="63">
        <v>1043.77</v>
      </c>
      <c r="K214" s="36">
        <f t="shared" si="145"/>
        <v>0.28246687739592602</v>
      </c>
      <c r="L214" s="36">
        <f t="shared" si="153"/>
        <v>0.5810704029911129</v>
      </c>
      <c r="M214" s="36" t="s">
        <v>418</v>
      </c>
      <c r="N214" s="36"/>
      <c r="O214" s="75"/>
      <c r="P214" s="27" t="s">
        <v>60</v>
      </c>
      <c r="Q214" s="63">
        <v>987.86</v>
      </c>
      <c r="R214" s="36">
        <f t="shared" si="147"/>
        <v>5.9760754403570537E-2</v>
      </c>
      <c r="S214" s="36">
        <f t="shared" si="154"/>
        <v>1.1405520517650869</v>
      </c>
      <c r="T214" s="36" t="s">
        <v>185</v>
      </c>
    </row>
    <row r="215" spans="1:20" s="80" customFormat="1" ht="11.25" customHeight="1" x14ac:dyDescent="0.2">
      <c r="A215" s="75"/>
      <c r="B215" s="27" t="s">
        <v>3</v>
      </c>
      <c r="C215" s="63">
        <v>1004.36</v>
      </c>
      <c r="D215" s="36">
        <f t="shared" si="143"/>
        <v>0.61711079943898017</v>
      </c>
      <c r="E215" s="36" t="s">
        <v>431</v>
      </c>
      <c r="F215" s="36" t="s">
        <v>821</v>
      </c>
      <c r="G215" s="36"/>
      <c r="H215" s="75"/>
      <c r="I215" s="27" t="s">
        <v>3</v>
      </c>
      <c r="J215" s="63">
        <v>1045.29</v>
      </c>
      <c r="K215" s="36">
        <f t="shared" si="145"/>
        <v>0.14562595207756601</v>
      </c>
      <c r="L215" s="36">
        <f t="shared" si="153"/>
        <v>0.72754254437528143</v>
      </c>
      <c r="M215" s="36">
        <f t="shared" si="155"/>
        <v>1.9745378274230507</v>
      </c>
      <c r="N215" s="36"/>
      <c r="O215" s="75"/>
      <c r="P215" s="27" t="s">
        <v>3</v>
      </c>
      <c r="Q215" s="63">
        <v>995.63</v>
      </c>
      <c r="R215" s="36">
        <f t="shared" si="147"/>
        <v>0.78654870123295861</v>
      </c>
      <c r="S215" s="36">
        <f t="shared" si="154"/>
        <v>1.9360717503480895</v>
      </c>
      <c r="T215" s="36" t="s">
        <v>134</v>
      </c>
    </row>
    <row r="216" spans="1:20" s="80" customFormat="1" ht="11.25" customHeight="1" x14ac:dyDescent="0.2">
      <c r="A216" s="75"/>
      <c r="B216" s="27" t="s">
        <v>4</v>
      </c>
      <c r="C216" s="63">
        <v>1004.8</v>
      </c>
      <c r="D216" s="36">
        <f t="shared" si="143"/>
        <v>4.3808992791416479E-2</v>
      </c>
      <c r="E216" s="36" t="s">
        <v>771</v>
      </c>
      <c r="F216" s="36" t="s">
        <v>836</v>
      </c>
      <c r="G216" s="36"/>
      <c r="H216" s="75"/>
      <c r="I216" s="27" t="s">
        <v>4</v>
      </c>
      <c r="J216" s="63">
        <v>1052.1099999999999</v>
      </c>
      <c r="K216" s="36">
        <f t="shared" si="145"/>
        <v>0.65245051612470295</v>
      </c>
      <c r="L216" s="36" t="s">
        <v>837</v>
      </c>
      <c r="M216" s="36">
        <f t="shared" si="155"/>
        <v>2.7080058963069975</v>
      </c>
      <c r="N216" s="36"/>
      <c r="O216" s="75"/>
      <c r="P216" s="27" t="s">
        <v>4</v>
      </c>
      <c r="Q216" s="63">
        <v>1008.47</v>
      </c>
      <c r="R216" s="36">
        <f t="shared" si="147"/>
        <v>1.2896357080441456</v>
      </c>
      <c r="S216" s="36" t="s">
        <v>518</v>
      </c>
      <c r="T216" s="36" t="s">
        <v>490</v>
      </c>
    </row>
    <row r="217" spans="1:20" s="80" customFormat="1" ht="11.25" customHeight="1" x14ac:dyDescent="0.2">
      <c r="A217" s="75"/>
      <c r="B217" s="27" t="s">
        <v>5</v>
      </c>
      <c r="C217" s="63">
        <v>1016.02</v>
      </c>
      <c r="D217" s="36">
        <f t="shared" si="143"/>
        <v>1.1166401273885462</v>
      </c>
      <c r="E217" s="36" t="s">
        <v>351</v>
      </c>
      <c r="F217" s="36" t="s">
        <v>852</v>
      </c>
      <c r="G217" s="36"/>
      <c r="H217" s="75"/>
      <c r="I217" s="27" t="s">
        <v>5</v>
      </c>
      <c r="J217" s="63">
        <v>1057.0899999999999</v>
      </c>
      <c r="K217" s="36">
        <f t="shared" si="145"/>
        <v>0.47333453726321473</v>
      </c>
      <c r="L217" s="36">
        <f t="shared" si="153"/>
        <v>1.8646289051207354</v>
      </c>
      <c r="M217" s="36">
        <f t="shared" si="155"/>
        <v>3.0623586303720307</v>
      </c>
      <c r="N217" s="36"/>
      <c r="O217" s="75"/>
      <c r="P217" s="27" t="s">
        <v>5</v>
      </c>
      <c r="Q217" s="63">
        <v>1007.3</v>
      </c>
      <c r="R217" s="36">
        <f t="shared" si="147"/>
        <v>-0.11601733318790108</v>
      </c>
      <c r="S217" s="36">
        <f t="shared" si="154"/>
        <v>3.1308870505364794</v>
      </c>
      <c r="T217" s="36">
        <f t="shared" si="156"/>
        <v>5.7499501328042157</v>
      </c>
    </row>
    <row r="218" spans="1:20" s="80" customFormat="1" ht="11.25" customHeight="1" x14ac:dyDescent="0.2">
      <c r="A218" s="75"/>
      <c r="B218" s="27" t="s">
        <v>6</v>
      </c>
      <c r="C218" s="63">
        <v>1019.32</v>
      </c>
      <c r="D218" s="36">
        <f t="shared" si="143"/>
        <v>0.32479675596936985</v>
      </c>
      <c r="E218" s="36">
        <f t="shared" si="152"/>
        <v>5.7407830037967678</v>
      </c>
      <c r="F218" s="36" t="s">
        <v>860</v>
      </c>
      <c r="G218" s="36"/>
      <c r="H218" s="75"/>
      <c r="I218" s="27" t="s">
        <v>6</v>
      </c>
      <c r="J218" s="63">
        <v>1061.07</v>
      </c>
      <c r="K218" s="36">
        <f t="shared" si="145"/>
        <v>0.37650531175208446</v>
      </c>
      <c r="L218" s="36">
        <f t="shared" si="153"/>
        <v>2.2481546437450595</v>
      </c>
      <c r="M218" s="36">
        <f t="shared" si="155"/>
        <v>3.6099990235328505</v>
      </c>
      <c r="N218" s="36"/>
      <c r="O218" s="75"/>
      <c r="P218" s="27" t="s">
        <v>6</v>
      </c>
      <c r="Q218" s="63">
        <v>1009.94</v>
      </c>
      <c r="R218" s="36">
        <f t="shared" si="147"/>
        <v>0.26208676660379737</v>
      </c>
      <c r="S218" s="36">
        <f t="shared" si="154"/>
        <v>3.4011794577770482</v>
      </c>
      <c r="T218" s="36">
        <f t="shared" si="156"/>
        <v>5.7517722327514953</v>
      </c>
    </row>
    <row r="219" spans="1:20" s="80" customFormat="1" ht="11.25" customHeight="1" x14ac:dyDescent="0.2">
      <c r="A219" s="75"/>
      <c r="B219" s="27" t="s">
        <v>7</v>
      </c>
      <c r="C219" s="63">
        <v>1019.01</v>
      </c>
      <c r="D219" s="36">
        <f t="shared" si="143"/>
        <v>-3.0412431817294916E-2</v>
      </c>
      <c r="E219" s="36">
        <f t="shared" si="152"/>
        <v>5.7086246602626511</v>
      </c>
      <c r="F219" s="36">
        <f t="shared" ref="F219:F230" si="157">((C219/C207)-1)*100</f>
        <v>8.4791773122125704</v>
      </c>
      <c r="G219" s="36"/>
      <c r="H219" s="75"/>
      <c r="I219" s="27" t="s">
        <v>7</v>
      </c>
      <c r="J219" s="63">
        <v>1070.0999999999999</v>
      </c>
      <c r="K219" s="36">
        <f t="shared" si="145"/>
        <v>0.85102773615313154</v>
      </c>
      <c r="L219" s="36">
        <f t="shared" si="153"/>
        <v>3.1183147994680693</v>
      </c>
      <c r="M219" s="36">
        <f t="shared" si="155"/>
        <v>4.1034321737100088</v>
      </c>
      <c r="N219" s="36"/>
      <c r="O219" s="75"/>
      <c r="P219" s="27" t="s">
        <v>7</v>
      </c>
      <c r="Q219" s="63">
        <v>1011.95</v>
      </c>
      <c r="R219" s="36">
        <f t="shared" si="147"/>
        <v>0.19902172406280894</v>
      </c>
      <c r="S219" s="36">
        <f t="shared" si="154"/>
        <v>3.6069702678352078</v>
      </c>
      <c r="T219" s="36" t="s">
        <v>551</v>
      </c>
    </row>
    <row r="220" spans="1:20" s="80" customFormat="1" ht="11.25" customHeight="1" x14ac:dyDescent="0.2">
      <c r="A220" s="75"/>
      <c r="B220" s="27" t="s">
        <v>8</v>
      </c>
      <c r="C220" s="63">
        <v>1023.48</v>
      </c>
      <c r="D220" s="36">
        <f t="shared" si="143"/>
        <v>0.43866105337533323</v>
      </c>
      <c r="E220" s="36" t="s">
        <v>867</v>
      </c>
      <c r="F220" s="36">
        <f t="shared" si="157"/>
        <v>8.8889598161565395</v>
      </c>
      <c r="G220" s="36"/>
      <c r="H220" s="31"/>
      <c r="I220" s="27" t="s">
        <v>8</v>
      </c>
      <c r="J220" s="63">
        <v>1075.44</v>
      </c>
      <c r="K220" s="36">
        <f t="shared" si="145"/>
        <v>0.49901878329130511</v>
      </c>
      <c r="L220" s="36" t="s">
        <v>868</v>
      </c>
      <c r="M220" s="36">
        <f t="shared" si="155"/>
        <v>3.8921895377481475</v>
      </c>
      <c r="N220" s="36"/>
      <c r="O220" s="31"/>
      <c r="P220" s="27" t="s">
        <v>8</v>
      </c>
      <c r="Q220" s="63">
        <v>1010.73</v>
      </c>
      <c r="R220" s="36">
        <f t="shared" si="147"/>
        <v>-0.12055931617175331</v>
      </c>
      <c r="S220" s="36">
        <f t="shared" si="154"/>
        <v>3.4820624129740407</v>
      </c>
      <c r="T220" s="36" t="s">
        <v>417</v>
      </c>
    </row>
    <row r="221" spans="1:20" s="80" customFormat="1" ht="11.25" customHeight="1" x14ac:dyDescent="0.2">
      <c r="A221" s="75"/>
      <c r="B221" s="27" t="s">
        <v>9</v>
      </c>
      <c r="C221" s="63">
        <v>1025.22</v>
      </c>
      <c r="D221" s="36">
        <f t="shared" si="143"/>
        <v>0.17000820729276001</v>
      </c>
      <c r="E221" s="36" t="s">
        <v>120</v>
      </c>
      <c r="F221" s="36">
        <f t="shared" si="157"/>
        <v>8.8852542588895069</v>
      </c>
      <c r="G221" s="36"/>
      <c r="H221" s="75"/>
      <c r="I221" s="27" t="s">
        <v>9</v>
      </c>
      <c r="J221" s="63">
        <v>1082.71</v>
      </c>
      <c r="K221" s="36">
        <f t="shared" si="145"/>
        <v>0.67600238042102578</v>
      </c>
      <c r="L221" s="36" t="s">
        <v>579</v>
      </c>
      <c r="M221" s="36">
        <f t="shared" si="155"/>
        <v>4.6268469217166208</v>
      </c>
      <c r="N221" s="36"/>
      <c r="O221" s="75"/>
      <c r="P221" s="27" t="s">
        <v>9</v>
      </c>
      <c r="Q221" s="63">
        <v>1011.92</v>
      </c>
      <c r="R221" s="36">
        <f t="shared" si="147"/>
        <v>0.11773668536601001</v>
      </c>
      <c r="S221" s="36" t="s">
        <v>324</v>
      </c>
      <c r="T221" s="36" t="s">
        <v>134</v>
      </c>
    </row>
    <row r="222" spans="1:20" s="80" customFormat="1" ht="11.25" customHeight="1" x14ac:dyDescent="0.2">
      <c r="A222" s="75"/>
      <c r="B222" s="27" t="s">
        <v>10</v>
      </c>
      <c r="C222" s="63">
        <v>1024.77</v>
      </c>
      <c r="D222" s="36">
        <f t="shared" si="143"/>
        <v>-4.3893018083929203E-2</v>
      </c>
      <c r="E222" s="36">
        <f t="shared" si="152"/>
        <v>6.3061474304446197</v>
      </c>
      <c r="F222" s="36">
        <f t="shared" si="157"/>
        <v>6.3061474304446197</v>
      </c>
      <c r="G222" s="36"/>
      <c r="H222" s="75"/>
      <c r="I222" s="27" t="s">
        <v>10</v>
      </c>
      <c r="J222" s="63">
        <v>1085.18</v>
      </c>
      <c r="K222" s="36">
        <f t="shared" si="145"/>
        <v>0.22813126321914456</v>
      </c>
      <c r="L222" s="36" t="s">
        <v>881</v>
      </c>
      <c r="M222" s="36" t="s">
        <v>881</v>
      </c>
      <c r="N222" s="36"/>
      <c r="O222" s="75"/>
      <c r="P222" s="27" t="s">
        <v>10</v>
      </c>
      <c r="Q222" s="63">
        <v>1013.57</v>
      </c>
      <c r="R222" s="36">
        <f t="shared" si="147"/>
        <v>0.16305636809235136</v>
      </c>
      <c r="S222" s="36">
        <f t="shared" si="154"/>
        <v>3.772831517732822</v>
      </c>
      <c r="T222" s="36">
        <f t="shared" si="156"/>
        <v>3.772831517732822</v>
      </c>
    </row>
    <row r="223" spans="1:20" s="80" customFormat="1" ht="11.25" customHeight="1" x14ac:dyDescent="0.2">
      <c r="A223" s="22">
        <v>2019</v>
      </c>
      <c r="B223" s="23" t="s">
        <v>57</v>
      </c>
      <c r="C223" s="66">
        <v>1030.6400000000001</v>
      </c>
      <c r="D223" s="67">
        <f t="shared" ref="D223:D234" si="158">((C223/C222)-1)*100</f>
        <v>0.57281146013252737</v>
      </c>
      <c r="E223" s="67">
        <f>((C223/C$222)-1)*100</f>
        <v>0.57281146013252737</v>
      </c>
      <c r="F223" s="67" t="s">
        <v>144</v>
      </c>
      <c r="G223" s="36"/>
      <c r="H223" s="22">
        <v>2019</v>
      </c>
      <c r="I223" s="23" t="s">
        <v>57</v>
      </c>
      <c r="J223" s="66">
        <v>1087.02</v>
      </c>
      <c r="K223" s="67">
        <f t="shared" ref="K223:K234" si="159">((J223/J222)-1)*100</f>
        <v>0.16955712416373281</v>
      </c>
      <c r="L223" s="67">
        <f>((J223/J$222)-1)*100</f>
        <v>0.16955712416373281</v>
      </c>
      <c r="M223" s="67">
        <f t="shared" ref="M223" si="160">((J223/J211)-1)*100</f>
        <v>4.6862359875187831</v>
      </c>
      <c r="N223" s="36"/>
      <c r="O223" s="22">
        <v>2019</v>
      </c>
      <c r="P223" s="23" t="s">
        <v>57</v>
      </c>
      <c r="Q223" s="66">
        <v>1011.93</v>
      </c>
      <c r="R223" s="67">
        <f t="shared" ref="R223:R234" si="161">((Q223/Q222)-1)*100</f>
        <v>-0.16180431543949547</v>
      </c>
      <c r="S223" s="67">
        <f>((Q223/Q$222)-1)*100</f>
        <v>-0.16180431543949547</v>
      </c>
      <c r="T223" s="67" t="s">
        <v>297</v>
      </c>
    </row>
    <row r="224" spans="1:20" s="80" customFormat="1" ht="11.25" customHeight="1" x14ac:dyDescent="0.2">
      <c r="A224" s="31"/>
      <c r="B224" s="27" t="s">
        <v>58</v>
      </c>
      <c r="C224" s="63">
        <v>1034.6600000000001</v>
      </c>
      <c r="D224" s="36">
        <f t="shared" si="158"/>
        <v>0.39004890165335038</v>
      </c>
      <c r="E224" s="36" t="s">
        <v>890</v>
      </c>
      <c r="F224" s="36" t="s">
        <v>174</v>
      </c>
      <c r="G224" s="36"/>
      <c r="H224" s="31"/>
      <c r="I224" s="27" t="s">
        <v>58</v>
      </c>
      <c r="J224" s="63">
        <v>1086.98</v>
      </c>
      <c r="K224" s="36" t="s">
        <v>179</v>
      </c>
      <c r="L224" s="36">
        <f t="shared" ref="L224" si="162">((J224/J$222)-1)*100</f>
        <v>0.16587109972538983</v>
      </c>
      <c r="M224" s="36" t="s">
        <v>265</v>
      </c>
      <c r="N224" s="36"/>
      <c r="O224" s="31"/>
      <c r="P224" s="27" t="s">
        <v>58</v>
      </c>
      <c r="Q224" s="63">
        <v>1012.53</v>
      </c>
      <c r="R224" s="36">
        <f t="shared" si="161"/>
        <v>5.9292638818897458E-2</v>
      </c>
      <c r="S224" s="36">
        <f t="shared" ref="S224:S234" si="163">((Q224/Q$222)-1)*100</f>
        <v>-0.10260761466894808</v>
      </c>
      <c r="T224" s="36" t="s">
        <v>234</v>
      </c>
    </row>
    <row r="225" spans="1:20" s="80" customFormat="1" ht="11.25" customHeight="1" x14ac:dyDescent="0.2">
      <c r="A225" s="31"/>
      <c r="B225" s="27" t="s">
        <v>59</v>
      </c>
      <c r="C225" s="63">
        <v>1038.73</v>
      </c>
      <c r="D225" s="36">
        <f t="shared" si="158"/>
        <v>0.3933659366361919</v>
      </c>
      <c r="E225" s="36">
        <f t="shared" ref="E225:E233" si="164">((C225/C$222)-1)*100</f>
        <v>1.3622568966694892</v>
      </c>
      <c r="F225" s="36">
        <f t="shared" si="157"/>
        <v>4.6811383883581303</v>
      </c>
      <c r="G225" s="36"/>
      <c r="H225" s="31"/>
      <c r="I225" s="27" t="s">
        <v>59</v>
      </c>
      <c r="J225" s="63">
        <v>1086.51</v>
      </c>
      <c r="K225" s="36">
        <f t="shared" si="159"/>
        <v>-4.3239066036171447E-2</v>
      </c>
      <c r="L225" s="36" t="s">
        <v>736</v>
      </c>
      <c r="M225" s="36" t="s">
        <v>217</v>
      </c>
      <c r="N225" s="36"/>
      <c r="O225" s="31"/>
      <c r="P225" s="27" t="s">
        <v>59</v>
      </c>
      <c r="Q225" s="63">
        <v>1014.34</v>
      </c>
      <c r="R225" s="36">
        <f t="shared" si="161"/>
        <v>0.17876013550215397</v>
      </c>
      <c r="S225" s="36">
        <f t="shared" si="163"/>
        <v>7.5969099322192868E-2</v>
      </c>
      <c r="T225" s="36">
        <f t="shared" ref="T225:T231" si="165">((Q225/Q213)-1)*100</f>
        <v>2.7419044435666118</v>
      </c>
    </row>
    <row r="226" spans="1:20" s="80" customFormat="1" ht="11.25" customHeight="1" x14ac:dyDescent="0.2">
      <c r="A226" s="75"/>
      <c r="B226" s="27" t="s">
        <v>60</v>
      </c>
      <c r="C226" s="63">
        <v>1034.56</v>
      </c>
      <c r="D226" s="36">
        <f t="shared" si="158"/>
        <v>-0.40145177283799072</v>
      </c>
      <c r="E226" s="36" t="s">
        <v>902</v>
      </c>
      <c r="F226" s="36">
        <f t="shared" si="157"/>
        <v>3.6425566018833733</v>
      </c>
      <c r="G226" s="36"/>
      <c r="H226" s="75"/>
      <c r="I226" s="27" t="s">
        <v>60</v>
      </c>
      <c r="J226" s="63">
        <v>1090.26</v>
      </c>
      <c r="K226" s="36">
        <f t="shared" si="159"/>
        <v>0.34514178424496222</v>
      </c>
      <c r="L226" s="36" t="s">
        <v>903</v>
      </c>
      <c r="M226" s="36" t="s">
        <v>118</v>
      </c>
      <c r="N226" s="36"/>
      <c r="O226" s="75"/>
      <c r="P226" s="27" t="s">
        <v>60</v>
      </c>
      <c r="Q226" s="63">
        <v>1016.18</v>
      </c>
      <c r="R226" s="36">
        <f t="shared" si="161"/>
        <v>0.18139874203915163</v>
      </c>
      <c r="S226" s="36">
        <f t="shared" si="163"/>
        <v>0.2575056483518523</v>
      </c>
      <c r="T226" s="36">
        <f t="shared" si="165"/>
        <v>2.8668029882776835</v>
      </c>
    </row>
    <row r="227" spans="1:20" s="80" customFormat="1" ht="11.25" customHeight="1" x14ac:dyDescent="0.2">
      <c r="A227" s="75"/>
      <c r="B227" s="27" t="s">
        <v>3</v>
      </c>
      <c r="C227" s="63">
        <v>1039.3800000000001</v>
      </c>
      <c r="D227" s="36">
        <f t="shared" si="158"/>
        <v>0.46589854624190519</v>
      </c>
      <c r="E227" s="36">
        <f t="shared" si="164"/>
        <v>1.4256857636347764</v>
      </c>
      <c r="F227" s="36">
        <f t="shared" si="157"/>
        <v>3.4867975626269532</v>
      </c>
      <c r="G227" s="36"/>
      <c r="H227" s="75"/>
      <c r="I227" s="27" t="s">
        <v>3</v>
      </c>
      <c r="J227" s="63">
        <v>1093.31</v>
      </c>
      <c r="K227" s="36">
        <f t="shared" si="159"/>
        <v>0.27974978445508558</v>
      </c>
      <c r="L227" s="36" t="s">
        <v>777</v>
      </c>
      <c r="M227" s="36" t="s">
        <v>265</v>
      </c>
      <c r="N227" s="36"/>
      <c r="O227" s="75"/>
      <c r="P227" s="27" t="s">
        <v>3</v>
      </c>
      <c r="Q227" s="63">
        <v>1016.99</v>
      </c>
      <c r="R227" s="36">
        <f t="shared" si="161"/>
        <v>7.9710287547496428E-2</v>
      </c>
      <c r="S227" s="36">
        <f t="shared" si="163"/>
        <v>0.33742119439208462</v>
      </c>
      <c r="T227" s="36" t="s">
        <v>808</v>
      </c>
    </row>
    <row r="228" spans="1:20" s="80" customFormat="1" ht="11.25" customHeight="1" x14ac:dyDescent="0.2">
      <c r="A228" s="75"/>
      <c r="B228" s="27" t="s">
        <v>4</v>
      </c>
      <c r="C228" s="63">
        <v>1040.56</v>
      </c>
      <c r="D228" s="36">
        <f t="shared" si="158"/>
        <v>0.11352921934228988</v>
      </c>
      <c r="E228" s="36">
        <f t="shared" si="164"/>
        <v>1.5408335528947825</v>
      </c>
      <c r="F228" s="36">
        <f t="shared" si="157"/>
        <v>3.5589171974522271</v>
      </c>
      <c r="G228" s="36"/>
      <c r="H228" s="75"/>
      <c r="I228" s="27" t="s">
        <v>4</v>
      </c>
      <c r="J228" s="63">
        <v>1094.55</v>
      </c>
      <c r="K228" s="36">
        <f t="shared" si="159"/>
        <v>0.11341705463225882</v>
      </c>
      <c r="L228" s="36" t="s">
        <v>195</v>
      </c>
      <c r="M228" s="36" t="s">
        <v>875</v>
      </c>
      <c r="N228" s="36"/>
      <c r="O228" s="75"/>
      <c r="P228" s="27" t="s">
        <v>4</v>
      </c>
      <c r="Q228" s="63">
        <v>1041.0899999999999</v>
      </c>
      <c r="R228" s="36">
        <f t="shared" si="161"/>
        <v>2.3697381488510194</v>
      </c>
      <c r="S228" s="36">
        <f t="shared" si="163"/>
        <v>2.7151553420089236</v>
      </c>
      <c r="T228" s="36">
        <f t="shared" si="165"/>
        <v>3.2346029133241361</v>
      </c>
    </row>
    <row r="229" spans="1:20" s="80" customFormat="1" ht="11.25" customHeight="1" x14ac:dyDescent="0.2">
      <c r="A229" s="75"/>
      <c r="B229" s="27" t="s">
        <v>5</v>
      </c>
      <c r="C229" s="63">
        <v>1037.46</v>
      </c>
      <c r="D229" s="36">
        <f t="shared" si="158"/>
        <v>-0.29791650649649837</v>
      </c>
      <c r="E229" s="36" t="s">
        <v>921</v>
      </c>
      <c r="F229" s="36" t="s">
        <v>475</v>
      </c>
      <c r="G229" s="36"/>
      <c r="H229" s="75"/>
      <c r="I229" s="27" t="s">
        <v>5</v>
      </c>
      <c r="J229" s="63">
        <v>1097.02</v>
      </c>
      <c r="K229" s="36">
        <f t="shared" si="159"/>
        <v>0.22566351468640278</v>
      </c>
      <c r="L229" s="36" t="s">
        <v>414</v>
      </c>
      <c r="M229" s="36" t="s">
        <v>215</v>
      </c>
      <c r="N229" s="36"/>
      <c r="O229" s="75"/>
      <c r="P229" s="27" t="s">
        <v>5</v>
      </c>
      <c r="Q229" s="63">
        <v>1039.32</v>
      </c>
      <c r="R229" s="36">
        <f t="shared" si="161"/>
        <v>-0.17001411981673042</v>
      </c>
      <c r="S229" s="36">
        <f t="shared" si="163"/>
        <v>2.5405250747358332</v>
      </c>
      <c r="T229" s="36">
        <f t="shared" si="165"/>
        <v>3.1787947979747821</v>
      </c>
    </row>
    <row r="230" spans="1:20" s="80" customFormat="1" ht="11.25" customHeight="1" x14ac:dyDescent="0.2">
      <c r="A230" s="75"/>
      <c r="B230" s="27" t="s">
        <v>6</v>
      </c>
      <c r="C230" s="63">
        <v>1034.52</v>
      </c>
      <c r="D230" s="36">
        <f t="shared" si="158"/>
        <v>-0.28338441964027572</v>
      </c>
      <c r="E230" s="36">
        <f t="shared" si="164"/>
        <v>0.95143300447906309</v>
      </c>
      <c r="F230" s="36">
        <f t="shared" si="157"/>
        <v>1.4911902052348491</v>
      </c>
      <c r="G230" s="36"/>
      <c r="H230" s="75"/>
      <c r="I230" s="27" t="s">
        <v>6</v>
      </c>
      <c r="J230" s="63">
        <v>1095.67</v>
      </c>
      <c r="K230" s="36">
        <f t="shared" si="159"/>
        <v>-0.12306065522961207</v>
      </c>
      <c r="L230" s="36" t="s">
        <v>926</v>
      </c>
      <c r="M230" s="36" t="s">
        <v>337</v>
      </c>
      <c r="N230" s="36"/>
      <c r="O230" s="75"/>
      <c r="P230" s="27" t="s">
        <v>6</v>
      </c>
      <c r="Q230" s="63">
        <v>1039.8800000000001</v>
      </c>
      <c r="R230" s="36">
        <f t="shared" si="161"/>
        <v>5.3881383981857489E-2</v>
      </c>
      <c r="S230" s="36" t="s">
        <v>396</v>
      </c>
      <c r="T230" s="36">
        <f t="shared" si="165"/>
        <v>2.9645325464879191</v>
      </c>
    </row>
    <row r="231" spans="1:20" s="80" customFormat="1" ht="11.25" customHeight="1" x14ac:dyDescent="0.2">
      <c r="A231" s="75"/>
      <c r="B231" s="27" t="s">
        <v>7</v>
      </c>
      <c r="C231" s="63">
        <v>1036.33</v>
      </c>
      <c r="D231" s="36">
        <f t="shared" si="158"/>
        <v>0.17496036809341309</v>
      </c>
      <c r="E231" s="36" t="s">
        <v>898</v>
      </c>
      <c r="F231" s="36">
        <f t="shared" ref="F231:F233" si="166">((C231/C219)-1)*100</f>
        <v>1.6996889137496085</v>
      </c>
      <c r="G231" s="36"/>
      <c r="H231" s="75"/>
      <c r="I231" s="27" t="s">
        <v>7</v>
      </c>
      <c r="J231" s="63">
        <v>1095.98</v>
      </c>
      <c r="K231" s="36">
        <f t="shared" si="159"/>
        <v>2.8293190467931773E-2</v>
      </c>
      <c r="L231" s="36" t="s">
        <v>932</v>
      </c>
      <c r="M231" s="36" t="s">
        <v>862</v>
      </c>
      <c r="N231" s="36"/>
      <c r="O231" s="75"/>
      <c r="P231" s="27" t="s">
        <v>7</v>
      </c>
      <c r="Q231" s="63">
        <v>1039.94</v>
      </c>
      <c r="R231" s="36">
        <f t="shared" si="161"/>
        <v>5.7698965265196023E-3</v>
      </c>
      <c r="S231" s="36" t="s">
        <v>702</v>
      </c>
      <c r="T231" s="36">
        <f t="shared" si="165"/>
        <v>2.7659469341370535</v>
      </c>
    </row>
    <row r="232" spans="1:20" s="80" customFormat="1" ht="11.25" customHeight="1" x14ac:dyDescent="0.2">
      <c r="A232" s="75"/>
      <c r="B232" s="27" t="s">
        <v>8</v>
      </c>
      <c r="C232" s="63">
        <v>1036.3900000000001</v>
      </c>
      <c r="D232" s="36">
        <f t="shared" si="158"/>
        <v>5.7896615943020535E-3</v>
      </c>
      <c r="E232" s="36">
        <f t="shared" si="164"/>
        <v>1.133912975594531</v>
      </c>
      <c r="F232" s="36">
        <f t="shared" si="166"/>
        <v>1.261382733419314</v>
      </c>
      <c r="G232" s="36"/>
      <c r="H232" s="31"/>
      <c r="I232" s="27" t="s">
        <v>8</v>
      </c>
      <c r="J232" s="63">
        <v>1096.55</v>
      </c>
      <c r="K232" s="36">
        <f t="shared" si="159"/>
        <v>5.2008248325696727E-2</v>
      </c>
      <c r="L232" s="36" t="s">
        <v>135</v>
      </c>
      <c r="M232" s="36" t="s">
        <v>914</v>
      </c>
      <c r="N232" s="36"/>
      <c r="O232" s="31"/>
      <c r="P232" s="27" t="s">
        <v>8</v>
      </c>
      <c r="Q232" s="63">
        <v>1038.1600000000001</v>
      </c>
      <c r="R232" s="36">
        <f t="shared" si="161"/>
        <v>-0.17116372098390231</v>
      </c>
      <c r="S232" s="36">
        <f t="shared" si="163"/>
        <v>2.4260781199127779</v>
      </c>
      <c r="T232" s="36" t="s">
        <v>557</v>
      </c>
    </row>
    <row r="233" spans="1:20" s="80" customFormat="1" ht="11.25" customHeight="1" x14ac:dyDescent="0.2">
      <c r="A233" s="75"/>
      <c r="B233" s="27" t="s">
        <v>9</v>
      </c>
      <c r="C233" s="63">
        <v>1039.77</v>
      </c>
      <c r="D233" s="36">
        <f t="shared" si="158"/>
        <v>0.32613205453544403</v>
      </c>
      <c r="E233" s="36">
        <f t="shared" si="164"/>
        <v>1.4637430838139398</v>
      </c>
      <c r="F233" s="36">
        <f t="shared" si="166"/>
        <v>1.4192075847135222</v>
      </c>
      <c r="G233" s="36"/>
      <c r="H233" s="75"/>
      <c r="I233" s="27" t="s">
        <v>9</v>
      </c>
      <c r="J233" s="63">
        <v>1097.97</v>
      </c>
      <c r="K233" s="36">
        <f t="shared" si="159"/>
        <v>0.12949705895763941</v>
      </c>
      <c r="L233" s="36" t="s">
        <v>206</v>
      </c>
      <c r="M233" s="36" t="s">
        <v>809</v>
      </c>
      <c r="N233" s="36"/>
      <c r="O233" s="75"/>
      <c r="P233" s="27" t="s">
        <v>9</v>
      </c>
      <c r="Q233" s="63">
        <v>1035.22</v>
      </c>
      <c r="R233" s="36">
        <f t="shared" si="161"/>
        <v>-0.2831933420667343</v>
      </c>
      <c r="S233" s="36">
        <f t="shared" si="163"/>
        <v>2.1360142861371223</v>
      </c>
      <c r="T233" s="36" t="s">
        <v>772</v>
      </c>
    </row>
    <row r="234" spans="1:20" s="80" customFormat="1" ht="11.25" customHeight="1" x14ac:dyDescent="0.2">
      <c r="A234" s="75"/>
      <c r="B234" s="27" t="s">
        <v>10</v>
      </c>
      <c r="C234" s="63">
        <v>1040.49</v>
      </c>
      <c r="D234" s="36">
        <f t="shared" si="158"/>
        <v>6.9246083268414971E-2</v>
      </c>
      <c r="E234" s="36" t="s">
        <v>936</v>
      </c>
      <c r="F234" s="36" t="s">
        <v>936</v>
      </c>
      <c r="G234" s="36"/>
      <c r="H234" s="75"/>
      <c r="I234" s="27" t="s">
        <v>10</v>
      </c>
      <c r="J234" s="63">
        <v>1101.57</v>
      </c>
      <c r="K234" s="36">
        <f t="shared" si="159"/>
        <v>0.32787781086913714</v>
      </c>
      <c r="L234" s="36" t="s">
        <v>952</v>
      </c>
      <c r="M234" s="36" t="s">
        <v>952</v>
      </c>
      <c r="N234" s="36"/>
      <c r="O234" s="75"/>
      <c r="P234" s="27" t="s">
        <v>10</v>
      </c>
      <c r="Q234" s="63">
        <v>1035.54</v>
      </c>
      <c r="R234" s="36">
        <f t="shared" si="161"/>
        <v>3.0911303877423357E-2</v>
      </c>
      <c r="S234" s="36">
        <f t="shared" si="163"/>
        <v>2.1675858598813935</v>
      </c>
      <c r="T234" s="36">
        <f t="shared" ref="T234" si="167">((Q234/Q222)-1)*100</f>
        <v>2.1675858598813935</v>
      </c>
    </row>
    <row r="235" spans="1:20" s="80" customFormat="1" ht="11.25" customHeight="1" x14ac:dyDescent="0.2">
      <c r="A235" s="22">
        <v>2020</v>
      </c>
      <c r="B235" s="23" t="s">
        <v>57</v>
      </c>
      <c r="C235" s="66">
        <v>1041.6099999999999</v>
      </c>
      <c r="D235" s="67">
        <f t="shared" ref="D235:D246" si="168">((C235/C234)-1)*100</f>
        <v>0.10764159194225353</v>
      </c>
      <c r="E235" s="67">
        <f t="shared" ref="E235:E246" si="169">((C235/C$234)-1)*100</f>
        <v>0.10764159194225353</v>
      </c>
      <c r="F235" s="67" t="s">
        <v>76</v>
      </c>
      <c r="G235" s="36"/>
      <c r="H235" s="22">
        <v>2020</v>
      </c>
      <c r="I235" s="23" t="s">
        <v>57</v>
      </c>
      <c r="J235" s="66">
        <v>1109.48</v>
      </c>
      <c r="K235" s="67">
        <f t="shared" ref="K235:K236" si="170">((J235/J234)-1)*100</f>
        <v>0.71806603302559946</v>
      </c>
      <c r="L235" s="67">
        <f t="shared" ref="L235:L245" si="171">((J235/J$234)-1)*100</f>
        <v>0.71806603302559946</v>
      </c>
      <c r="M235" s="67" t="s">
        <v>782</v>
      </c>
      <c r="N235" s="36"/>
      <c r="O235" s="22">
        <v>2020</v>
      </c>
      <c r="P235" s="23" t="s">
        <v>57</v>
      </c>
      <c r="Q235" s="66">
        <v>1042.52</v>
      </c>
      <c r="R235" s="67">
        <f t="shared" ref="R235:R246" si="172">((Q235/Q234)-1)*100</f>
        <v>0.67404445989531769</v>
      </c>
      <c r="S235" s="67">
        <f t="shared" ref="S235:S246" si="173">((Q235/Q$234)-1)*100</f>
        <v>0.67404445989531769</v>
      </c>
      <c r="T235" s="67">
        <f t="shared" ref="T235:T242" si="174">((Q235/Q223)-1)*100</f>
        <v>3.0229363691164357</v>
      </c>
    </row>
    <row r="236" spans="1:20" s="80" customFormat="1" ht="11.25" customHeight="1" x14ac:dyDescent="0.2">
      <c r="A236" s="31"/>
      <c r="B236" s="27" t="s">
        <v>58</v>
      </c>
      <c r="C236" s="63">
        <v>1041.98</v>
      </c>
      <c r="D236" s="36">
        <f t="shared" si="168"/>
        <v>3.5521932393134392E-2</v>
      </c>
      <c r="E236" s="36" t="s">
        <v>806</v>
      </c>
      <c r="F236" s="36" t="s">
        <v>829</v>
      </c>
      <c r="G236" s="36"/>
      <c r="H236" s="31"/>
      <c r="I236" s="27" t="s">
        <v>58</v>
      </c>
      <c r="J236" s="63">
        <v>1110.47</v>
      </c>
      <c r="K236" s="36">
        <f t="shared" si="170"/>
        <v>8.923099109492405E-2</v>
      </c>
      <c r="L236" s="36">
        <f t="shared" si="171"/>
        <v>0.80793776155851926</v>
      </c>
      <c r="M236" s="36" t="s">
        <v>418</v>
      </c>
      <c r="N236" s="36"/>
      <c r="O236" s="31"/>
      <c r="P236" s="27" t="s">
        <v>58</v>
      </c>
      <c r="Q236" s="63">
        <v>1046.0899999999999</v>
      </c>
      <c r="R236" s="36">
        <f t="shared" si="172"/>
        <v>0.34243947358323368</v>
      </c>
      <c r="S236" s="36" t="s">
        <v>932</v>
      </c>
      <c r="T236" s="36">
        <f t="shared" si="174"/>
        <v>3.3144696947250862</v>
      </c>
    </row>
    <row r="237" spans="1:20" s="80" customFormat="1" ht="11.25" customHeight="1" x14ac:dyDescent="0.2">
      <c r="A237" s="31"/>
      <c r="B237" s="27" t="s">
        <v>59</v>
      </c>
      <c r="C237" s="63">
        <v>1047.21</v>
      </c>
      <c r="D237" s="36">
        <f t="shared" si="168"/>
        <v>0.50192901975085746</v>
      </c>
      <c r="E237" s="36">
        <f t="shared" si="169"/>
        <v>0.64584955165354341</v>
      </c>
      <c r="F237" s="36" t="s">
        <v>794</v>
      </c>
      <c r="G237" s="36"/>
      <c r="H237" s="31"/>
      <c r="I237" s="27" t="s">
        <v>59</v>
      </c>
      <c r="J237" s="63">
        <v>1110.8599999999999</v>
      </c>
      <c r="K237" s="36">
        <f t="shared" ref="K237:K248" si="175">((J237/J236)-1)*100</f>
        <v>3.512026439254079E-2</v>
      </c>
      <c r="L237" s="36" t="s">
        <v>967</v>
      </c>
      <c r="M237" s="36" t="s">
        <v>843</v>
      </c>
      <c r="N237" s="36"/>
      <c r="O237" s="31"/>
      <c r="P237" s="27" t="s">
        <v>59</v>
      </c>
      <c r="Q237" s="63">
        <v>1046.1600000000001</v>
      </c>
      <c r="R237" s="36">
        <f t="shared" si="172"/>
        <v>6.6915848540904932E-3</v>
      </c>
      <c r="S237" s="36" t="s">
        <v>410</v>
      </c>
      <c r="T237" s="36">
        <f t="shared" si="174"/>
        <v>3.1370152020032682</v>
      </c>
    </row>
    <row r="238" spans="1:20" s="80" customFormat="1" ht="11.25" customHeight="1" x14ac:dyDescent="0.2">
      <c r="A238" s="75"/>
      <c r="B238" s="27" t="s">
        <v>60</v>
      </c>
      <c r="C238" s="63">
        <v>1054.6600000000001</v>
      </c>
      <c r="D238" s="36">
        <f t="shared" si="168"/>
        <v>0.71141413852044977</v>
      </c>
      <c r="E238" s="36" t="s">
        <v>971</v>
      </c>
      <c r="F238" s="36" t="s">
        <v>753</v>
      </c>
      <c r="G238" s="36"/>
      <c r="H238" s="75"/>
      <c r="I238" s="27" t="s">
        <v>60</v>
      </c>
      <c r="J238" s="63">
        <v>1119.3499999999999</v>
      </c>
      <c r="K238" s="36">
        <f t="shared" si="175"/>
        <v>0.76427272563599491</v>
      </c>
      <c r="L238" s="36" t="s">
        <v>187</v>
      </c>
      <c r="M238" s="36" t="s">
        <v>972</v>
      </c>
      <c r="N238" s="36"/>
      <c r="O238" s="75"/>
      <c r="P238" s="27" t="s">
        <v>60</v>
      </c>
      <c r="Q238" s="63">
        <v>1049.1300000000001</v>
      </c>
      <c r="R238" s="36">
        <f t="shared" si="172"/>
        <v>0.28389538885065235</v>
      </c>
      <c r="S238" s="36">
        <f t="shared" si="173"/>
        <v>1.3123587693377514</v>
      </c>
      <c r="T238" s="36">
        <f t="shared" si="174"/>
        <v>3.242535771221644</v>
      </c>
    </row>
    <row r="239" spans="1:20" s="80" customFormat="1" ht="11.25" customHeight="1" x14ac:dyDescent="0.2">
      <c r="A239" s="75"/>
      <c r="B239" s="27" t="s">
        <v>3</v>
      </c>
      <c r="C239" s="63">
        <v>1053.6500000000001</v>
      </c>
      <c r="D239" s="36">
        <f t="shared" si="168"/>
        <v>-9.5765459958663257E-2</v>
      </c>
      <c r="E239" s="36">
        <f t="shared" si="169"/>
        <v>1.2647887053215401</v>
      </c>
      <c r="F239" s="36">
        <f t="shared" ref="F239:F246" si="176">((C239/C227)-1)*100</f>
        <v>1.372933864419168</v>
      </c>
      <c r="G239" s="36"/>
      <c r="H239" s="75"/>
      <c r="I239" s="27" t="s">
        <v>3</v>
      </c>
      <c r="J239" s="63">
        <v>1119.3900000000001</v>
      </c>
      <c r="K239" s="36">
        <f t="shared" si="175"/>
        <v>3.5735024791261338E-3</v>
      </c>
      <c r="L239" s="36">
        <f t="shared" si="171"/>
        <v>1.6176911135924232</v>
      </c>
      <c r="M239" s="36">
        <f t="shared" ref="M239:M245" si="177">((J239/J227)-1)*100</f>
        <v>2.3854167619431044</v>
      </c>
      <c r="N239" s="36"/>
      <c r="O239" s="75"/>
      <c r="P239" s="27" t="s">
        <v>3</v>
      </c>
      <c r="Q239" s="63">
        <v>1050.6500000000001</v>
      </c>
      <c r="R239" s="36">
        <f t="shared" si="172"/>
        <v>0.14488194980601943</v>
      </c>
      <c r="S239" s="36" t="s">
        <v>857</v>
      </c>
      <c r="T239" s="36" t="s">
        <v>856</v>
      </c>
    </row>
    <row r="240" spans="1:20" s="80" customFormat="1" ht="11.25" customHeight="1" x14ac:dyDescent="0.2">
      <c r="A240" s="75"/>
      <c r="B240" s="27" t="s">
        <v>4</v>
      </c>
      <c r="C240" s="63">
        <v>1056.3699999999999</v>
      </c>
      <c r="D240" s="36">
        <f t="shared" si="168"/>
        <v>0.258150239643129</v>
      </c>
      <c r="E240" s="36">
        <f t="shared" si="169"/>
        <v>1.5262040000384225</v>
      </c>
      <c r="F240" s="36" t="s">
        <v>578</v>
      </c>
      <c r="G240" s="36"/>
      <c r="H240" s="75"/>
      <c r="I240" s="27" t="s">
        <v>4</v>
      </c>
      <c r="J240" s="63">
        <v>1122.6400000000001</v>
      </c>
      <c r="K240" s="36">
        <f t="shared" si="175"/>
        <v>0.29033670123905786</v>
      </c>
      <c r="L240" s="36">
        <f t="shared" si="171"/>
        <v>1.9127245658469461</v>
      </c>
      <c r="M240" s="36" t="s">
        <v>256</v>
      </c>
      <c r="N240" s="36"/>
      <c r="O240" s="75"/>
      <c r="P240" s="27" t="s">
        <v>4</v>
      </c>
      <c r="Q240" s="63">
        <v>1053.22</v>
      </c>
      <c r="R240" s="36">
        <f t="shared" si="172"/>
        <v>0.24461047922714751</v>
      </c>
      <c r="S240" s="36" t="s">
        <v>729</v>
      </c>
      <c r="T240" s="36" t="s">
        <v>434</v>
      </c>
    </row>
    <row r="241" spans="1:20" s="80" customFormat="1" ht="11.25" customHeight="1" x14ac:dyDescent="0.2">
      <c r="A241" s="75"/>
      <c r="B241" s="27" t="s">
        <v>5</v>
      </c>
      <c r="C241" s="63">
        <v>1059.8</v>
      </c>
      <c r="D241" s="36">
        <f t="shared" si="168"/>
        <v>0.32469683917566439</v>
      </c>
      <c r="E241" s="36" t="s">
        <v>241</v>
      </c>
      <c r="F241" s="36" t="s">
        <v>758</v>
      </c>
      <c r="G241" s="36"/>
      <c r="H241" s="75"/>
      <c r="I241" s="27" t="s">
        <v>5</v>
      </c>
      <c r="J241" s="63">
        <v>1147.8900000000001</v>
      </c>
      <c r="K241" s="36">
        <f t="shared" si="175"/>
        <v>2.249162687949835</v>
      </c>
      <c r="L241" s="36" t="s">
        <v>192</v>
      </c>
      <c r="M241" s="36">
        <f t="shared" si="177"/>
        <v>4.6371078011339995</v>
      </c>
      <c r="N241" s="36"/>
      <c r="O241" s="75"/>
      <c r="P241" s="27" t="s">
        <v>5</v>
      </c>
      <c r="Q241" s="63">
        <v>1055.9100000000001</v>
      </c>
      <c r="R241" s="36">
        <f t="shared" si="172"/>
        <v>0.25540722735990506</v>
      </c>
      <c r="S241" s="36" t="s">
        <v>753</v>
      </c>
      <c r="T241" s="36" t="s">
        <v>978</v>
      </c>
    </row>
    <row r="242" spans="1:20" s="80" customFormat="1" ht="11.25" customHeight="1" x14ac:dyDescent="0.2">
      <c r="A242" s="75"/>
      <c r="B242" s="27" t="s">
        <v>6</v>
      </c>
      <c r="C242" s="63">
        <v>1070.55</v>
      </c>
      <c r="D242" s="36">
        <f t="shared" si="168"/>
        <v>1.014342328741269</v>
      </c>
      <c r="E242" s="36" t="s">
        <v>730</v>
      </c>
      <c r="F242" s="36">
        <f t="shared" si="176"/>
        <v>3.4827746201136822</v>
      </c>
      <c r="G242" s="36"/>
      <c r="H242" s="75"/>
      <c r="I242" s="27" t="s">
        <v>6</v>
      </c>
      <c r="J242" s="63">
        <v>1155.01</v>
      </c>
      <c r="K242" s="36">
        <f t="shared" si="175"/>
        <v>0.62026849262559747</v>
      </c>
      <c r="L242" s="36">
        <f t="shared" si="171"/>
        <v>4.8512577503018406</v>
      </c>
      <c r="M242" s="36">
        <f t="shared" si="177"/>
        <v>5.4158642657004208</v>
      </c>
      <c r="N242" s="36"/>
      <c r="O242" s="75"/>
      <c r="P242" s="27" t="s">
        <v>6</v>
      </c>
      <c r="Q242" s="63">
        <v>1068.26</v>
      </c>
      <c r="R242" s="36">
        <f t="shared" si="172"/>
        <v>1.1696072581943495</v>
      </c>
      <c r="S242" s="36" t="s">
        <v>230</v>
      </c>
      <c r="T242" s="36">
        <f t="shared" si="174"/>
        <v>2.7291610570450375</v>
      </c>
    </row>
    <row r="243" spans="1:20" s="80" customFormat="1" ht="11.25" customHeight="1" x14ac:dyDescent="0.2">
      <c r="A243" s="75"/>
      <c r="B243" s="27" t="s">
        <v>7</v>
      </c>
      <c r="C243" s="63">
        <v>1084.45</v>
      </c>
      <c r="D243" s="36">
        <f t="shared" si="168"/>
        <v>1.2983980197095013</v>
      </c>
      <c r="E243" s="36">
        <f t="shared" si="169"/>
        <v>4.2249324837336344</v>
      </c>
      <c r="F243" s="36" t="s">
        <v>144</v>
      </c>
      <c r="G243" s="36"/>
      <c r="H243" s="75"/>
      <c r="I243" s="27" t="s">
        <v>7</v>
      </c>
      <c r="J243" s="63">
        <v>1174.1099999999999</v>
      </c>
      <c r="K243" s="36">
        <f t="shared" si="175"/>
        <v>1.6536653362308362</v>
      </c>
      <c r="L243" s="36" t="s">
        <v>216</v>
      </c>
      <c r="M243" s="36">
        <f t="shared" si="177"/>
        <v>7.1287797222576943</v>
      </c>
      <c r="N243" s="36"/>
      <c r="O243" s="75"/>
      <c r="P243" s="27" t="s">
        <v>7</v>
      </c>
      <c r="Q243" s="63">
        <v>1082.3</v>
      </c>
      <c r="R243" s="36">
        <f t="shared" si="172"/>
        <v>1.3142867841162253</v>
      </c>
      <c r="S243" s="36" t="s">
        <v>969</v>
      </c>
      <c r="T243" s="36" t="s">
        <v>644</v>
      </c>
    </row>
    <row r="244" spans="1:20" s="80" customFormat="1" ht="11.25" customHeight="1" x14ac:dyDescent="0.2">
      <c r="A244" s="75"/>
      <c r="B244" s="27" t="s">
        <v>8</v>
      </c>
      <c r="C244" s="63">
        <v>1096.8900000000001</v>
      </c>
      <c r="D244" s="36">
        <f t="shared" si="168"/>
        <v>1.1471252708746382</v>
      </c>
      <c r="E244" s="36">
        <f t="shared" si="169"/>
        <v>5.4205230228065782</v>
      </c>
      <c r="F244" s="36">
        <f t="shared" si="176"/>
        <v>5.8375707986375813</v>
      </c>
      <c r="G244" s="36"/>
      <c r="H244" s="31"/>
      <c r="I244" s="27" t="s">
        <v>8</v>
      </c>
      <c r="J244" s="63">
        <v>1194.3699999999999</v>
      </c>
      <c r="K244" s="36">
        <f t="shared" si="175"/>
        <v>1.7255623408368947</v>
      </c>
      <c r="L244" s="36" t="s">
        <v>996</v>
      </c>
      <c r="M244" s="36">
        <f t="shared" si="177"/>
        <v>8.9207058501664207</v>
      </c>
      <c r="N244" s="36"/>
      <c r="O244" s="31"/>
      <c r="P244" s="27" t="s">
        <v>8</v>
      </c>
      <c r="Q244" s="63">
        <v>1113.77</v>
      </c>
      <c r="R244" s="36">
        <f t="shared" si="172"/>
        <v>2.9076965721149373</v>
      </c>
      <c r="S244" s="36" t="s">
        <v>131</v>
      </c>
      <c r="T244" s="36" t="s">
        <v>107</v>
      </c>
    </row>
    <row r="245" spans="1:20" s="80" customFormat="1" ht="11.25" customHeight="1" x14ac:dyDescent="0.2">
      <c r="A245" s="75"/>
      <c r="B245" s="27" t="s">
        <v>9</v>
      </c>
      <c r="C245" s="63">
        <v>1106.31</v>
      </c>
      <c r="D245" s="36">
        <f t="shared" si="168"/>
        <v>0.85879167464375517</v>
      </c>
      <c r="E245" s="36" t="s">
        <v>515</v>
      </c>
      <c r="F245" s="36">
        <f t="shared" si="176"/>
        <v>6.3994921953893558</v>
      </c>
      <c r="G245" s="36"/>
      <c r="H245" s="75"/>
      <c r="I245" s="27" t="s">
        <v>9</v>
      </c>
      <c r="J245" s="63">
        <v>1207.73</v>
      </c>
      <c r="K245" s="36">
        <f t="shared" si="175"/>
        <v>1.118581344139602</v>
      </c>
      <c r="L245" s="36">
        <f t="shared" si="171"/>
        <v>9.6371542434888546</v>
      </c>
      <c r="M245" s="36">
        <f t="shared" si="177"/>
        <v>9.9966301447216299</v>
      </c>
      <c r="N245" s="36"/>
      <c r="O245" s="75"/>
      <c r="P245" s="27" t="s">
        <v>9</v>
      </c>
      <c r="Q245" s="63">
        <v>1140.9000000000001</v>
      </c>
      <c r="R245" s="36">
        <f t="shared" si="172"/>
        <v>2.4358709607908313</v>
      </c>
      <c r="S245" s="36" t="s">
        <v>1010</v>
      </c>
      <c r="T245" s="36" t="s">
        <v>1011</v>
      </c>
    </row>
    <row r="246" spans="1:20" s="80" customFormat="1" ht="11.25" customHeight="1" x14ac:dyDescent="0.2">
      <c r="A246" s="75"/>
      <c r="B246" s="27" t="s">
        <v>10</v>
      </c>
      <c r="C246" s="63">
        <v>1129.5899999999999</v>
      </c>
      <c r="D246" s="36">
        <f t="shared" si="168"/>
        <v>2.1042926485343116</v>
      </c>
      <c r="E246" s="36">
        <f t="shared" si="169"/>
        <v>8.5632730732635451</v>
      </c>
      <c r="F246" s="36">
        <f t="shared" si="176"/>
        <v>8.5632730732635451</v>
      </c>
      <c r="G246" s="36"/>
      <c r="H246" s="75"/>
      <c r="I246" s="27" t="s">
        <v>10</v>
      </c>
      <c r="J246" s="63">
        <v>1229.6500000000001</v>
      </c>
      <c r="K246" s="36">
        <f t="shared" si="175"/>
        <v>1.8149752014109177</v>
      </c>
      <c r="L246" s="36" t="s">
        <v>1024</v>
      </c>
      <c r="M246" s="36" t="s">
        <v>1024</v>
      </c>
      <c r="N246" s="36"/>
      <c r="O246" s="75"/>
      <c r="P246" s="27" t="s">
        <v>10</v>
      </c>
      <c r="Q246" s="63">
        <v>1163.45</v>
      </c>
      <c r="R246" s="36">
        <f t="shared" si="172"/>
        <v>1.9765097729862457</v>
      </c>
      <c r="S246" s="36">
        <f t="shared" si="173"/>
        <v>12.352009579543054</v>
      </c>
      <c r="T246" s="36">
        <f t="shared" ref="T246:T249" si="178">((Q246/Q234)-1)*100</f>
        <v>12.352009579543054</v>
      </c>
    </row>
    <row r="247" spans="1:20" s="80" customFormat="1" ht="11.25" customHeight="1" x14ac:dyDescent="0.2">
      <c r="A247" s="22">
        <v>2021</v>
      </c>
      <c r="B247" s="23" t="s">
        <v>57</v>
      </c>
      <c r="C247" s="66">
        <v>1159.4100000000001</v>
      </c>
      <c r="D247" s="67">
        <f t="shared" ref="D247:D258" si="179">((C247/C246)-1)*100</f>
        <v>2.6398958914296555</v>
      </c>
      <c r="E247" s="67">
        <f t="shared" ref="E247:E258" si="180">((C247/C$246)-1)*100</f>
        <v>2.6398958914296555</v>
      </c>
      <c r="F247" s="67" t="s">
        <v>1039</v>
      </c>
      <c r="G247" s="36"/>
      <c r="H247" s="22">
        <v>2021</v>
      </c>
      <c r="I247" s="23" t="s">
        <v>57</v>
      </c>
      <c r="J247" s="66">
        <v>1252.79</v>
      </c>
      <c r="K247" s="67">
        <f t="shared" si="175"/>
        <v>1.8818362948806566</v>
      </c>
      <c r="L247" s="67">
        <f t="shared" ref="L247:L248" si="181">((J247/J$246)-1)*100</f>
        <v>1.8818362948806566</v>
      </c>
      <c r="M247" s="67" t="s">
        <v>1040</v>
      </c>
      <c r="N247" s="36"/>
      <c r="O247" s="22">
        <v>2021</v>
      </c>
      <c r="P247" s="23" t="s">
        <v>57</v>
      </c>
      <c r="Q247" s="66">
        <v>1179.5899999999999</v>
      </c>
      <c r="R247" s="67">
        <f t="shared" ref="R247:R258" si="182">((Q247/Q246)-1)*100</f>
        <v>1.3872534273067005</v>
      </c>
      <c r="S247" s="67">
        <f t="shared" ref="S247:S258" si="183">((Q247/Q$246)-1)*100</f>
        <v>1.3872534273067005</v>
      </c>
      <c r="T247" s="67">
        <f t="shared" si="178"/>
        <v>13.14794920001534</v>
      </c>
    </row>
    <row r="248" spans="1:20" s="80" customFormat="1" ht="11.25" customHeight="1" x14ac:dyDescent="0.2">
      <c r="A248" s="31"/>
      <c r="B248" s="27" t="s">
        <v>58</v>
      </c>
      <c r="C248" s="63">
        <v>1169.46</v>
      </c>
      <c r="D248" s="36">
        <f t="shared" si="179"/>
        <v>0.86682019302921631</v>
      </c>
      <c r="E248" s="36">
        <f t="shared" si="180"/>
        <v>3.5295992351207284</v>
      </c>
      <c r="F248" s="36" t="s">
        <v>1057</v>
      </c>
      <c r="G248" s="36"/>
      <c r="H248" s="31"/>
      <c r="I248" s="27" t="s">
        <v>58</v>
      </c>
      <c r="J248" s="63">
        <v>1284.78</v>
      </c>
      <c r="K248" s="36">
        <f t="shared" si="175"/>
        <v>2.5535005866905047</v>
      </c>
      <c r="L248" s="36">
        <f t="shared" si="181"/>
        <v>4.4833895824014869</v>
      </c>
      <c r="M248" s="36" t="s">
        <v>1058</v>
      </c>
      <c r="N248" s="36"/>
      <c r="O248" s="31"/>
      <c r="P248" s="27" t="s">
        <v>58</v>
      </c>
      <c r="Q248" s="63">
        <v>1199</v>
      </c>
      <c r="R248" s="36">
        <f t="shared" si="182"/>
        <v>1.6454869912427172</v>
      </c>
      <c r="S248" s="36">
        <f t="shared" si="183"/>
        <v>3.0555674932313259</v>
      </c>
      <c r="T248" s="36" t="s">
        <v>1059</v>
      </c>
    </row>
    <row r="249" spans="1:20" s="80" customFormat="1" ht="11.25" customHeight="1" x14ac:dyDescent="0.2">
      <c r="A249" s="31"/>
      <c r="B249" s="27" t="s">
        <v>59</v>
      </c>
      <c r="C249" s="63">
        <v>1194.18</v>
      </c>
      <c r="D249" s="36">
        <f t="shared" si="179"/>
        <v>2.1137961110256009</v>
      </c>
      <c r="E249" s="36">
        <f t="shared" si="180"/>
        <v>5.7180038775130893</v>
      </c>
      <c r="F249" s="36" t="s">
        <v>1075</v>
      </c>
      <c r="G249" s="36"/>
      <c r="H249" s="31"/>
      <c r="I249" s="27" t="s">
        <v>59</v>
      </c>
      <c r="J249" s="63">
        <v>1300.82</v>
      </c>
      <c r="K249" s="36">
        <f t="shared" ref="K249:K260" si="184">((J249/J248)-1)*100</f>
        <v>1.2484627718364116</v>
      </c>
      <c r="L249" s="36" t="s">
        <v>130</v>
      </c>
      <c r="M249" s="36" t="s">
        <v>1025</v>
      </c>
      <c r="N249" s="36"/>
      <c r="O249" s="31"/>
      <c r="P249" s="27" t="s">
        <v>59</v>
      </c>
      <c r="Q249" s="63">
        <v>1213.54</v>
      </c>
      <c r="R249" s="36">
        <f t="shared" si="182"/>
        <v>1.2126772310258493</v>
      </c>
      <c r="S249" s="36">
        <f t="shared" si="183"/>
        <v>4.3052988955262217</v>
      </c>
      <c r="T249" s="36">
        <f t="shared" si="178"/>
        <v>15.999464709031109</v>
      </c>
    </row>
    <row r="250" spans="1:20" s="80" customFormat="1" ht="11.25" customHeight="1" x14ac:dyDescent="0.2">
      <c r="A250" s="75"/>
      <c r="B250" s="27" t="s">
        <v>60</v>
      </c>
      <c r="C250" s="63">
        <v>1214.28</v>
      </c>
      <c r="D250" s="36">
        <f t="shared" si="179"/>
        <v>1.6831633422097037</v>
      </c>
      <c r="E250" s="36" t="s">
        <v>895</v>
      </c>
      <c r="F250" s="36" t="s">
        <v>1094</v>
      </c>
      <c r="G250" s="36"/>
      <c r="H250" s="75"/>
      <c r="I250" s="27" t="s">
        <v>60</v>
      </c>
      <c r="J250" s="63">
        <v>1327.26</v>
      </c>
      <c r="K250" s="36">
        <f t="shared" si="184"/>
        <v>2.0325640749681018</v>
      </c>
      <c r="L250" s="36" t="s">
        <v>1095</v>
      </c>
      <c r="M250" s="36" t="s">
        <v>1096</v>
      </c>
      <c r="N250" s="36"/>
      <c r="O250" s="75"/>
      <c r="P250" s="27" t="s">
        <v>60</v>
      </c>
      <c r="Q250" s="63">
        <v>1242.31</v>
      </c>
      <c r="R250" s="36">
        <f t="shared" si="182"/>
        <v>2.3707500370816037</v>
      </c>
      <c r="S250" s="36">
        <f t="shared" si="183"/>
        <v>6.7781168077699849</v>
      </c>
      <c r="T250" s="36" t="s">
        <v>1097</v>
      </c>
    </row>
    <row r="251" spans="1:20" s="80" customFormat="1" ht="11.25" customHeight="1" x14ac:dyDescent="0.2">
      <c r="A251" s="75"/>
      <c r="B251" s="27" t="s">
        <v>3</v>
      </c>
      <c r="C251" s="63">
        <v>1226.81</v>
      </c>
      <c r="D251" s="36">
        <f t="shared" si="179"/>
        <v>1.0318872088809883</v>
      </c>
      <c r="E251" s="36" t="s">
        <v>1117</v>
      </c>
      <c r="F251" s="36" t="s">
        <v>1118</v>
      </c>
      <c r="G251" s="36"/>
      <c r="H251" s="75"/>
      <c r="I251" s="27" t="s">
        <v>3</v>
      </c>
      <c r="J251" s="63">
        <v>1340.27</v>
      </c>
      <c r="K251" s="36">
        <f t="shared" si="184"/>
        <v>0.98021487877280045</v>
      </c>
      <c r="L251" s="36" t="s">
        <v>1119</v>
      </c>
      <c r="M251" s="36" t="s">
        <v>1120</v>
      </c>
      <c r="N251" s="36"/>
      <c r="O251" s="75"/>
      <c r="P251" s="27" t="s">
        <v>3</v>
      </c>
      <c r="Q251" s="63">
        <v>1268.45</v>
      </c>
      <c r="R251" s="36">
        <f t="shared" si="182"/>
        <v>2.1041446981832301</v>
      </c>
      <c r="S251" s="36">
        <f t="shared" si="183"/>
        <v>9.0248828914005763</v>
      </c>
      <c r="T251" s="36" t="s">
        <v>1121</v>
      </c>
    </row>
    <row r="252" spans="1:20" s="80" customFormat="1" ht="11.25" customHeight="1" x14ac:dyDescent="0.2">
      <c r="A252" s="75"/>
      <c r="B252" s="27" t="s">
        <v>4</v>
      </c>
      <c r="C252" s="63">
        <v>1261.25</v>
      </c>
      <c r="D252" s="36">
        <f t="shared" si="179"/>
        <v>2.8072806710085496</v>
      </c>
      <c r="E252" s="36" t="s">
        <v>1145</v>
      </c>
      <c r="F252" s="36" t="s">
        <v>1146</v>
      </c>
      <c r="G252" s="36"/>
      <c r="H252" s="75"/>
      <c r="I252" s="27" t="s">
        <v>4</v>
      </c>
      <c r="J252" s="63">
        <v>1362.31</v>
      </c>
      <c r="K252" s="36">
        <f t="shared" si="184"/>
        <v>1.6444447760525893</v>
      </c>
      <c r="L252" s="36" t="s">
        <v>1147</v>
      </c>
      <c r="M252" s="36" t="s">
        <v>1148</v>
      </c>
      <c r="N252" s="36"/>
      <c r="O252" s="75"/>
      <c r="P252" s="27" t="s">
        <v>4</v>
      </c>
      <c r="Q252" s="63">
        <v>1322.03</v>
      </c>
      <c r="R252" s="36">
        <f t="shared" si="182"/>
        <v>4.2240529780440683</v>
      </c>
      <c r="S252" s="36">
        <f t="shared" si="183"/>
        <v>13.630151703983827</v>
      </c>
      <c r="T252" s="36" t="s">
        <v>1149</v>
      </c>
    </row>
    <row r="253" spans="1:20" s="80" customFormat="1" ht="11.25" customHeight="1" x14ac:dyDescent="0.2">
      <c r="A253" s="75"/>
      <c r="B253" s="27" t="s">
        <v>5</v>
      </c>
      <c r="C253" s="63">
        <v>1274.47</v>
      </c>
      <c r="D253" s="36">
        <f t="shared" si="179"/>
        <v>1.0481665014866248</v>
      </c>
      <c r="E253" s="36" t="s">
        <v>1175</v>
      </c>
      <c r="F253" s="36" t="s">
        <v>1176</v>
      </c>
      <c r="G253" s="36"/>
      <c r="H253" s="75"/>
      <c r="I253" s="27" t="s">
        <v>5</v>
      </c>
      <c r="J253" s="63">
        <v>1375.41</v>
      </c>
      <c r="K253" s="36">
        <f t="shared" si="184"/>
        <v>0.96160198486394677</v>
      </c>
      <c r="L253" s="36" t="s">
        <v>1177</v>
      </c>
      <c r="M253" s="36" t="s">
        <v>1126</v>
      </c>
      <c r="N253" s="36"/>
      <c r="O253" s="75"/>
      <c r="P253" s="27" t="s">
        <v>5</v>
      </c>
      <c r="Q253" s="63">
        <v>1330.43</v>
      </c>
      <c r="R253" s="36">
        <f t="shared" si="182"/>
        <v>0.6353864889601768</v>
      </c>
      <c r="S253" s="36">
        <f t="shared" si="183"/>
        <v>14.352142335295891</v>
      </c>
      <c r="T253" s="36" t="s">
        <v>1178</v>
      </c>
    </row>
    <row r="254" spans="1:20" s="80" customFormat="1" ht="11.25" customHeight="1" x14ac:dyDescent="0.2">
      <c r="A254" s="75"/>
      <c r="B254" s="27" t="s">
        <v>6</v>
      </c>
      <c r="C254" s="63">
        <v>1285.8499999999999</v>
      </c>
      <c r="D254" s="36">
        <f t="shared" si="179"/>
        <v>0.89292019427682501</v>
      </c>
      <c r="E254" s="36">
        <f t="shared" si="180"/>
        <v>13.833337759718134</v>
      </c>
      <c r="F254" s="36">
        <f t="shared" ref="F254" si="185">((C254/C242)-1)*100</f>
        <v>20.111157816075842</v>
      </c>
      <c r="G254" s="36"/>
      <c r="H254" s="75"/>
      <c r="I254" s="27" t="s">
        <v>6</v>
      </c>
      <c r="J254" s="63">
        <v>1386.88</v>
      </c>
      <c r="K254" s="36">
        <f t="shared" si="184"/>
        <v>0.83393315447757299</v>
      </c>
      <c r="L254" s="36" t="s">
        <v>85</v>
      </c>
      <c r="M254" s="36" t="s">
        <v>1208</v>
      </c>
      <c r="N254" s="36"/>
      <c r="O254" s="75"/>
      <c r="P254" s="27" t="s">
        <v>6</v>
      </c>
      <c r="Q254" s="63">
        <v>1342.96</v>
      </c>
      <c r="R254" s="36">
        <f t="shared" si="182"/>
        <v>0.94180077117924643</v>
      </c>
      <c r="S254" s="36">
        <f t="shared" si="183"/>
        <v>15.429111693669695</v>
      </c>
      <c r="T254" s="36" t="s">
        <v>1209</v>
      </c>
    </row>
    <row r="255" spans="1:20" s="80" customFormat="1" ht="11.25" customHeight="1" x14ac:dyDescent="0.2">
      <c r="A255" s="75"/>
      <c r="B255" s="27" t="s">
        <v>7</v>
      </c>
      <c r="C255" s="63">
        <v>1289.58</v>
      </c>
      <c r="D255" s="36">
        <f t="shared" si="179"/>
        <v>0.29008049150367476</v>
      </c>
      <c r="E255" s="36">
        <f t="shared" si="180"/>
        <v>14.163546065386567</v>
      </c>
      <c r="F255" s="36" t="s">
        <v>1245</v>
      </c>
      <c r="G255" s="36"/>
      <c r="H255" s="75"/>
      <c r="I255" s="27" t="s">
        <v>7</v>
      </c>
      <c r="J255" s="63">
        <v>1402.72</v>
      </c>
      <c r="K255" s="36">
        <f t="shared" si="184"/>
        <v>1.1421319796954155</v>
      </c>
      <c r="L255" s="36" t="s">
        <v>1246</v>
      </c>
      <c r="M255" s="36" t="s">
        <v>1247</v>
      </c>
      <c r="N255" s="36"/>
      <c r="O255" s="75"/>
      <c r="P255" s="27" t="s">
        <v>7</v>
      </c>
      <c r="Q255" s="63">
        <v>1348.9</v>
      </c>
      <c r="R255" s="36">
        <f t="shared" si="182"/>
        <v>0.44230654673258485</v>
      </c>
      <c r="S255" s="36">
        <f t="shared" si="183"/>
        <v>15.939662211526073</v>
      </c>
      <c r="T255" s="36" t="s">
        <v>1248</v>
      </c>
    </row>
    <row r="256" spans="1:20" s="80" customFormat="1" ht="11.25" customHeight="1" x14ac:dyDescent="0.2">
      <c r="A256" s="75"/>
      <c r="B256" s="27" t="s">
        <v>8</v>
      </c>
      <c r="C256" s="63">
        <v>1303.56</v>
      </c>
      <c r="D256" s="36">
        <f t="shared" si="179"/>
        <v>1.0840738845205422</v>
      </c>
      <c r="E256" s="36" t="s">
        <v>1282</v>
      </c>
      <c r="F256" s="36" t="s">
        <v>1237</v>
      </c>
      <c r="G256" s="36"/>
      <c r="H256" s="31"/>
      <c r="I256" s="27" t="s">
        <v>8</v>
      </c>
      <c r="J256" s="63">
        <v>1415.94</v>
      </c>
      <c r="K256" s="36">
        <f t="shared" si="184"/>
        <v>0.94245465951865448</v>
      </c>
      <c r="L256" s="36" t="s">
        <v>1283</v>
      </c>
      <c r="M256" s="36" t="s">
        <v>1284</v>
      </c>
      <c r="N256" s="36"/>
      <c r="O256" s="31"/>
      <c r="P256" s="27" t="s">
        <v>8</v>
      </c>
      <c r="Q256" s="63">
        <v>1357.88</v>
      </c>
      <c r="R256" s="36">
        <f t="shared" si="182"/>
        <v>0.66572762992067602</v>
      </c>
      <c r="S256" s="36">
        <f t="shared" si="183"/>
        <v>16.71150457690489</v>
      </c>
      <c r="T256" s="36" t="s">
        <v>1285</v>
      </c>
    </row>
    <row r="257" spans="1:20" s="80" customFormat="1" ht="11.25" customHeight="1" x14ac:dyDescent="0.2">
      <c r="A257" s="75"/>
      <c r="B257" s="27" t="s">
        <v>9</v>
      </c>
      <c r="C257" s="63">
        <v>1314.23</v>
      </c>
      <c r="D257" s="36">
        <f t="shared" si="179"/>
        <v>0.81852772407868812</v>
      </c>
      <c r="E257" s="36" t="s">
        <v>1318</v>
      </c>
      <c r="F257" s="36" t="s">
        <v>1319</v>
      </c>
      <c r="G257" s="36"/>
      <c r="H257" s="75"/>
      <c r="I257" s="27" t="s">
        <v>9</v>
      </c>
      <c r="J257" s="63">
        <v>1428.02</v>
      </c>
      <c r="K257" s="36">
        <f t="shared" si="184"/>
        <v>0.85314349478085028</v>
      </c>
      <c r="L257" s="36" t="s">
        <v>1320</v>
      </c>
      <c r="M257" s="36" t="s">
        <v>1321</v>
      </c>
      <c r="N257" s="36"/>
      <c r="O257" s="75"/>
      <c r="P257" s="27" t="s">
        <v>9</v>
      </c>
      <c r="Q257" s="63">
        <v>1374.83</v>
      </c>
      <c r="R257" s="36">
        <f t="shared" si="182"/>
        <v>1.2482693610628148</v>
      </c>
      <c r="S257" s="36">
        <f t="shared" si="183"/>
        <v>18.168378529373829</v>
      </c>
      <c r="T257" s="36" t="s">
        <v>1322</v>
      </c>
    </row>
    <row r="258" spans="1:20" s="80" customFormat="1" ht="11.25" customHeight="1" x14ac:dyDescent="0.2">
      <c r="A258" s="75"/>
      <c r="B258" s="27" t="s">
        <v>10</v>
      </c>
      <c r="C258" s="63">
        <v>1319.17</v>
      </c>
      <c r="D258" s="36">
        <f t="shared" si="179"/>
        <v>0.37588549949401084</v>
      </c>
      <c r="E258" s="36">
        <f t="shared" si="180"/>
        <v>16.783080586761589</v>
      </c>
      <c r="F258" s="36">
        <f t="shared" ref="F258" si="186">((C258/C246)-1)*100</f>
        <v>16.783080586761589</v>
      </c>
      <c r="G258" s="36"/>
      <c r="H258" s="75"/>
      <c r="I258" s="27" t="s">
        <v>10</v>
      </c>
      <c r="J258" s="63">
        <v>1434.64</v>
      </c>
      <c r="K258" s="36">
        <f t="shared" si="184"/>
        <v>0.46357894147142087</v>
      </c>
      <c r="L258" s="36" t="s">
        <v>1345</v>
      </c>
      <c r="M258" s="36" t="s">
        <v>1345</v>
      </c>
      <c r="N258" s="36"/>
      <c r="O258" s="75"/>
      <c r="P258" s="27" t="s">
        <v>10</v>
      </c>
      <c r="Q258" s="63">
        <v>1382.32</v>
      </c>
      <c r="R258" s="36">
        <f t="shared" si="182"/>
        <v>0.544794629154155</v>
      </c>
      <c r="S258" s="36">
        <f t="shared" si="183"/>
        <v>18.812153508960417</v>
      </c>
      <c r="T258" s="36">
        <f t="shared" ref="T258" si="187">((Q258/Q246)-1)*100</f>
        <v>18.812153508960417</v>
      </c>
    </row>
    <row r="259" spans="1:20" s="80" customFormat="1" ht="11.25" customHeight="1" x14ac:dyDescent="0.2">
      <c r="A259" s="22">
        <v>2022</v>
      </c>
      <c r="B259" s="23" t="s">
        <v>57</v>
      </c>
      <c r="C259" s="66">
        <v>1337.76</v>
      </c>
      <c r="D259" s="67">
        <f t="shared" ref="D259:D270" si="188">((C259/C258)-1)*100</f>
        <v>1.4092194334316188</v>
      </c>
      <c r="E259" s="67">
        <f t="shared" ref="E259:E270" si="189">((C259/C$258)-1)*100</f>
        <v>1.4092194334316188</v>
      </c>
      <c r="F259" s="67">
        <f t="shared" ref="F259:F270" si="190">((C259/C247)-1)*100</f>
        <v>15.382824022563192</v>
      </c>
      <c r="G259" s="36"/>
      <c r="H259" s="22">
        <v>2022</v>
      </c>
      <c r="I259" s="23" t="s">
        <v>57</v>
      </c>
      <c r="J259" s="66">
        <v>1446.06</v>
      </c>
      <c r="K259" s="67">
        <f t="shared" si="184"/>
        <v>0.79601851335524554</v>
      </c>
      <c r="L259" s="67">
        <f t="shared" ref="L259:L267" si="191">((J259/J$258)-1)*100</f>
        <v>0.79601851335524554</v>
      </c>
      <c r="M259" s="67" t="s">
        <v>1357</v>
      </c>
      <c r="N259" s="36"/>
      <c r="O259" s="22">
        <v>2022</v>
      </c>
      <c r="P259" s="23" t="s">
        <v>57</v>
      </c>
      <c r="Q259" s="66">
        <v>1385.31</v>
      </c>
      <c r="R259" s="67">
        <f t="shared" ref="R259:R270" si="192">((Q259/Q258)-1)*100</f>
        <v>0.21630302679553903</v>
      </c>
      <c r="S259" s="67">
        <f t="shared" ref="S259:S268" si="193">((Q259/Q$258)-1)*100</f>
        <v>0.21630302679553903</v>
      </c>
      <c r="T259" s="67">
        <f t="shared" ref="T259:T266" si="194">((Q259/Q247)-1)*100</f>
        <v>17.439957951491625</v>
      </c>
    </row>
    <row r="260" spans="1:20" s="80" customFormat="1" ht="11.25" customHeight="1" x14ac:dyDescent="0.2">
      <c r="A260" s="31"/>
      <c r="B260" s="27" t="s">
        <v>58</v>
      </c>
      <c r="C260" s="63">
        <v>1351.86</v>
      </c>
      <c r="D260" s="36">
        <f t="shared" si="188"/>
        <v>1.0540007176174981</v>
      </c>
      <c r="E260" s="36" t="s">
        <v>477</v>
      </c>
      <c r="F260" s="36" t="s">
        <v>1373</v>
      </c>
      <c r="G260" s="36"/>
      <c r="H260" s="31"/>
      <c r="I260" s="27" t="s">
        <v>58</v>
      </c>
      <c r="J260" s="63">
        <v>1450.63</v>
      </c>
      <c r="K260" s="36">
        <f t="shared" si="184"/>
        <v>0.31603114670208932</v>
      </c>
      <c r="L260" s="36" t="s">
        <v>898</v>
      </c>
      <c r="M260" s="36" t="s">
        <v>1374</v>
      </c>
      <c r="N260" s="36"/>
      <c r="O260" s="31"/>
      <c r="P260" s="27" t="s">
        <v>58</v>
      </c>
      <c r="Q260" s="63">
        <v>1396.58</v>
      </c>
      <c r="R260" s="36">
        <f t="shared" si="192"/>
        <v>0.81353632039038448</v>
      </c>
      <c r="S260" s="36">
        <f t="shared" si="193"/>
        <v>1.0315990508710016</v>
      </c>
      <c r="T260" s="36" t="s">
        <v>1163</v>
      </c>
    </row>
    <row r="261" spans="1:20" s="80" customFormat="1" ht="11.25" customHeight="1" x14ac:dyDescent="0.2">
      <c r="A261" s="31"/>
      <c r="B261" s="27" t="s">
        <v>59</v>
      </c>
      <c r="C261" s="63">
        <v>1375.82</v>
      </c>
      <c r="D261" s="36">
        <f t="shared" si="188"/>
        <v>1.7723728788483939</v>
      </c>
      <c r="E261" s="36">
        <f t="shared" si="189"/>
        <v>4.2943669125283135</v>
      </c>
      <c r="F261" s="36" t="s">
        <v>1387</v>
      </c>
      <c r="G261" s="36"/>
      <c r="H261" s="31"/>
      <c r="I261" s="27" t="s">
        <v>59</v>
      </c>
      <c r="J261" s="63">
        <v>1462.37</v>
      </c>
      <c r="K261" s="36">
        <f t="shared" ref="K261:K270" si="195">((J261/J260)-1)*100</f>
        <v>0.80930354397743542</v>
      </c>
      <c r="L261" s="36" t="s">
        <v>743</v>
      </c>
      <c r="M261" s="36" t="s">
        <v>1388</v>
      </c>
      <c r="N261" s="36"/>
      <c r="O261" s="31"/>
      <c r="P261" s="27" t="s">
        <v>59</v>
      </c>
      <c r="Q261" s="63">
        <v>1402.05</v>
      </c>
      <c r="R261" s="36">
        <f t="shared" si="192"/>
        <v>0.39167108221511704</v>
      </c>
      <c r="S261" s="36">
        <f t="shared" si="193"/>
        <v>1.4273106082527853</v>
      </c>
      <c r="T261" s="36" t="s">
        <v>1389</v>
      </c>
    </row>
    <row r="262" spans="1:20" s="80" customFormat="1" ht="11.25" customHeight="1" x14ac:dyDescent="0.2">
      <c r="A262" s="75"/>
      <c r="B262" s="27" t="s">
        <v>60</v>
      </c>
      <c r="C262" s="63">
        <v>1425.96</v>
      </c>
      <c r="D262" s="36">
        <f t="shared" si="188"/>
        <v>3.6443720835574567</v>
      </c>
      <c r="E262" s="36" t="s">
        <v>470</v>
      </c>
      <c r="F262" s="36" t="s">
        <v>1405</v>
      </c>
      <c r="G262" s="36"/>
      <c r="H262" s="75"/>
      <c r="I262" s="27" t="s">
        <v>60</v>
      </c>
      <c r="J262" s="63">
        <v>1529.15</v>
      </c>
      <c r="K262" s="36">
        <f t="shared" si="195"/>
        <v>4.5665597625772048</v>
      </c>
      <c r="L262" s="36" t="s">
        <v>710</v>
      </c>
      <c r="M262" s="36" t="s">
        <v>1387</v>
      </c>
      <c r="N262" s="36"/>
      <c r="O262" s="75"/>
      <c r="P262" s="27" t="s">
        <v>60</v>
      </c>
      <c r="Q262" s="63">
        <v>1421.44</v>
      </c>
      <c r="R262" s="36">
        <f t="shared" si="192"/>
        <v>1.3829749295674265</v>
      </c>
      <c r="S262" s="36">
        <f t="shared" si="193"/>
        <v>2.8300248856994115</v>
      </c>
      <c r="T262" s="36" t="s">
        <v>1406</v>
      </c>
    </row>
    <row r="263" spans="1:20" s="80" customFormat="1" ht="11.25" customHeight="1" x14ac:dyDescent="0.2">
      <c r="A263" s="75"/>
      <c r="B263" s="27" t="s">
        <v>3</v>
      </c>
      <c r="C263" s="63">
        <v>1445.48</v>
      </c>
      <c r="D263" s="36">
        <f t="shared" si="188"/>
        <v>1.3689023535021994</v>
      </c>
      <c r="E263" s="36">
        <f t="shared" si="189"/>
        <v>9.5749600127352785</v>
      </c>
      <c r="F263" s="36">
        <f t="shared" si="190"/>
        <v>17.824275967753778</v>
      </c>
      <c r="G263" s="36"/>
      <c r="H263" s="75"/>
      <c r="I263" s="27" t="s">
        <v>3</v>
      </c>
      <c r="J263" s="63">
        <v>1542.67</v>
      </c>
      <c r="K263" s="36">
        <f t="shared" si="195"/>
        <v>0.88415132590000667</v>
      </c>
      <c r="L263" s="36" t="s">
        <v>131</v>
      </c>
      <c r="M263" s="36" t="s">
        <v>1426</v>
      </c>
      <c r="N263" s="36"/>
      <c r="O263" s="75"/>
      <c r="P263" s="27" t="s">
        <v>3</v>
      </c>
      <c r="Q263" s="63">
        <v>1431.22</v>
      </c>
      <c r="R263" s="36">
        <f t="shared" si="192"/>
        <v>0.68803466906799393</v>
      </c>
      <c r="S263" s="36" t="s">
        <v>604</v>
      </c>
      <c r="T263" s="36">
        <f t="shared" si="194"/>
        <v>12.832196775592264</v>
      </c>
    </row>
    <row r="264" spans="1:20" s="80" customFormat="1" ht="11.25" customHeight="1" x14ac:dyDescent="0.2">
      <c r="A264" s="75"/>
      <c r="B264" s="27" t="s">
        <v>4</v>
      </c>
      <c r="C264" s="63">
        <v>1481.92</v>
      </c>
      <c r="D264" s="36">
        <f t="shared" si="188"/>
        <v>2.5209618950106538</v>
      </c>
      <c r="E264" s="36" t="s">
        <v>1087</v>
      </c>
      <c r="F264" s="36" t="s">
        <v>1446</v>
      </c>
      <c r="G264" s="36"/>
      <c r="H264" s="75"/>
      <c r="I264" s="27" t="s">
        <v>4</v>
      </c>
      <c r="J264" s="63">
        <v>1552.41</v>
      </c>
      <c r="K264" s="36">
        <f t="shared" si="195"/>
        <v>0.63137287948815679</v>
      </c>
      <c r="L264" s="36" t="s">
        <v>1007</v>
      </c>
      <c r="M264" s="36" t="s">
        <v>1447</v>
      </c>
      <c r="N264" s="36"/>
      <c r="O264" s="75"/>
      <c r="P264" s="27" t="s">
        <v>4</v>
      </c>
      <c r="Q264" s="63">
        <v>1513.9</v>
      </c>
      <c r="R264" s="36">
        <f t="shared" si="192"/>
        <v>5.776889646595218</v>
      </c>
      <c r="S264" s="36">
        <f t="shared" si="193"/>
        <v>9.5187800219920238</v>
      </c>
      <c r="T264" s="36" t="s">
        <v>1090</v>
      </c>
    </row>
    <row r="265" spans="1:20" s="80" customFormat="1" ht="11.25" customHeight="1" x14ac:dyDescent="0.2">
      <c r="A265" s="75"/>
      <c r="B265" s="27" t="s">
        <v>5</v>
      </c>
      <c r="C265" s="63">
        <v>1499.81</v>
      </c>
      <c r="D265" s="36">
        <f t="shared" si="188"/>
        <v>1.2072176635715692</v>
      </c>
      <c r="E265" s="36">
        <f t="shared" si="189"/>
        <v>13.693458765739063</v>
      </c>
      <c r="F265" s="36" t="s">
        <v>1465</v>
      </c>
      <c r="G265" s="36"/>
      <c r="H265" s="75"/>
      <c r="I265" s="27" t="s">
        <v>5</v>
      </c>
      <c r="J265" s="63">
        <v>1562.7</v>
      </c>
      <c r="K265" s="36">
        <f t="shared" si="195"/>
        <v>0.66284035789514473</v>
      </c>
      <c r="L265" s="36">
        <f t="shared" si="191"/>
        <v>8.926281157642336</v>
      </c>
      <c r="M265" s="36" t="s">
        <v>1466</v>
      </c>
      <c r="N265" s="36"/>
      <c r="O265" s="75"/>
      <c r="P265" s="27" t="s">
        <v>5</v>
      </c>
      <c r="Q265" s="63">
        <v>1532.78</v>
      </c>
      <c r="R265" s="36">
        <f t="shared" si="192"/>
        <v>1.2471101129532869</v>
      </c>
      <c r="S265" s="36" t="s">
        <v>1467</v>
      </c>
      <c r="T265" s="36">
        <f t="shared" si="194"/>
        <v>15.209368399690316</v>
      </c>
    </row>
    <row r="266" spans="1:20" s="80" customFormat="1" ht="11.25" customHeight="1" x14ac:dyDescent="0.2">
      <c r="A266" s="75"/>
      <c r="B266" s="27" t="s">
        <v>6</v>
      </c>
      <c r="C266" s="63">
        <v>1520.76</v>
      </c>
      <c r="D266" s="36">
        <f t="shared" si="188"/>
        <v>1.396843600189368</v>
      </c>
      <c r="E266" s="36">
        <f t="shared" si="189"/>
        <v>15.281578568342201</v>
      </c>
      <c r="F266" s="36">
        <f t="shared" si="190"/>
        <v>18.268849399230081</v>
      </c>
      <c r="G266" s="75"/>
      <c r="I266" s="27" t="s">
        <v>6</v>
      </c>
      <c r="J266" s="63">
        <v>1564.03</v>
      </c>
      <c r="K266" s="36">
        <f t="shared" si="195"/>
        <v>8.5109106034431115E-2</v>
      </c>
      <c r="L266" s="36" t="s">
        <v>1485</v>
      </c>
      <c r="M266" s="36">
        <f t="shared" ref="M266:M268" si="196">((J266/J254)-1)*100</f>
        <v>12.773275265343775</v>
      </c>
      <c r="N266" s="36"/>
      <c r="O266" s="75"/>
      <c r="P266" s="27" t="s">
        <v>6</v>
      </c>
      <c r="Q266" s="63">
        <v>1532.94</v>
      </c>
      <c r="R266" s="36">
        <f t="shared" si="192"/>
        <v>1.0438549563551724E-2</v>
      </c>
      <c r="S266" s="36">
        <f t="shared" si="193"/>
        <v>10.896174547138159</v>
      </c>
      <c r="T266" s="36">
        <f t="shared" si="194"/>
        <v>14.146363257282424</v>
      </c>
    </row>
    <row r="267" spans="1:20" s="80" customFormat="1" ht="11.25" customHeight="1" x14ac:dyDescent="0.2">
      <c r="A267" s="75"/>
      <c r="B267" s="27" t="s">
        <v>7</v>
      </c>
      <c r="C267" s="63">
        <v>1533.42</v>
      </c>
      <c r="D267" s="36">
        <f t="shared" si="188"/>
        <v>0.83247849759331416</v>
      </c>
      <c r="E267" s="36" t="s">
        <v>1509</v>
      </c>
      <c r="F267" s="36" t="s">
        <v>1358</v>
      </c>
      <c r="G267" s="36"/>
      <c r="H267" s="75"/>
      <c r="I267" s="27" t="s">
        <v>7</v>
      </c>
      <c r="J267" s="63">
        <v>1571.88</v>
      </c>
      <c r="K267" s="36">
        <f t="shared" si="195"/>
        <v>0.50190853116629519</v>
      </c>
      <c r="L267" s="36">
        <f t="shared" si="191"/>
        <v>9.5661629398315906</v>
      </c>
      <c r="M267" s="36">
        <f t="shared" si="196"/>
        <v>12.059427398197787</v>
      </c>
      <c r="N267" s="36"/>
      <c r="O267" s="75"/>
      <c r="P267" s="27" t="s">
        <v>7</v>
      </c>
      <c r="Q267" s="63">
        <v>1536.01</v>
      </c>
      <c r="R267" s="36">
        <f t="shared" si="192"/>
        <v>0.2002687645961343</v>
      </c>
      <c r="S267" s="36">
        <f t="shared" si="193"/>
        <v>11.118264945888079</v>
      </c>
      <c r="T267" s="36" t="s">
        <v>1510</v>
      </c>
    </row>
    <row r="268" spans="1:20" s="80" customFormat="1" ht="11.25" customHeight="1" x14ac:dyDescent="0.2">
      <c r="A268" s="75"/>
      <c r="B268" s="27" t="s">
        <v>8</v>
      </c>
      <c r="C268" s="63">
        <v>1534.28</v>
      </c>
      <c r="D268" s="36">
        <f t="shared" si="188"/>
        <v>5.6083786568583704E-2</v>
      </c>
      <c r="E268" s="36" t="s">
        <v>1129</v>
      </c>
      <c r="F268" s="36">
        <f t="shared" si="190"/>
        <v>17.699223664426643</v>
      </c>
      <c r="G268" s="36"/>
      <c r="H268" s="31"/>
      <c r="I268" s="27" t="s">
        <v>8</v>
      </c>
      <c r="J268" s="63">
        <v>1583.73</v>
      </c>
      <c r="K268" s="36">
        <f t="shared" si="195"/>
        <v>0.75387434155278488</v>
      </c>
      <c r="L268" s="36" t="s">
        <v>998</v>
      </c>
      <c r="M268" s="36">
        <f t="shared" si="196"/>
        <v>11.850078393152241</v>
      </c>
      <c r="N268" s="36"/>
      <c r="O268" s="31"/>
      <c r="P268" s="27" t="s">
        <v>8</v>
      </c>
      <c r="Q268" s="63">
        <v>1542.67</v>
      </c>
      <c r="R268" s="36">
        <f t="shared" si="192"/>
        <v>0.43359092714241321</v>
      </c>
      <c r="S268" s="36">
        <f t="shared" si="193"/>
        <v>11.60006366109152</v>
      </c>
      <c r="T268" s="36" t="s">
        <v>1535</v>
      </c>
    </row>
    <row r="269" spans="1:20" s="80" customFormat="1" ht="11.25" customHeight="1" x14ac:dyDescent="0.2">
      <c r="A269" s="75"/>
      <c r="B269" s="27" t="s">
        <v>9</v>
      </c>
      <c r="C269" s="63">
        <v>1533.35</v>
      </c>
      <c r="D269" s="36">
        <f t="shared" si="188"/>
        <v>-6.0614750892928893E-2</v>
      </c>
      <c r="E269" s="36" t="s">
        <v>1509</v>
      </c>
      <c r="F269" s="36" t="s">
        <v>1191</v>
      </c>
      <c r="G269" s="36"/>
      <c r="H269" s="75"/>
      <c r="I269" s="27" t="s">
        <v>9</v>
      </c>
      <c r="J269" s="63">
        <v>1584.17</v>
      </c>
      <c r="K269" s="36">
        <f t="shared" si="195"/>
        <v>2.7782513433471934E-2</v>
      </c>
      <c r="L269" s="36" t="s">
        <v>1564</v>
      </c>
      <c r="M269" s="36" t="s">
        <v>273</v>
      </c>
      <c r="N269" s="36"/>
      <c r="O269" s="75"/>
      <c r="P269" s="27" t="s">
        <v>9</v>
      </c>
      <c r="Q269" s="63">
        <v>1547.03</v>
      </c>
      <c r="R269" s="36">
        <f t="shared" si="192"/>
        <v>0.28262687418565413</v>
      </c>
      <c r="S269" s="36" t="s">
        <v>1565</v>
      </c>
      <c r="T269" s="36" t="s">
        <v>1566</v>
      </c>
    </row>
    <row r="270" spans="1:20" s="80" customFormat="1" ht="11.25" customHeight="1" x14ac:dyDescent="0.2">
      <c r="A270" s="75"/>
      <c r="B270" s="27" t="s">
        <v>10</v>
      </c>
      <c r="C270" s="63">
        <v>1542.57</v>
      </c>
      <c r="D270" s="36">
        <f t="shared" si="188"/>
        <v>0.60129781198030585</v>
      </c>
      <c r="E270" s="36">
        <f t="shared" si="189"/>
        <v>16.934890878355311</v>
      </c>
      <c r="F270" s="36">
        <f t="shared" si="190"/>
        <v>16.934890878355311</v>
      </c>
      <c r="G270" s="36"/>
      <c r="H270" s="75"/>
      <c r="I270" s="27" t="s">
        <v>10</v>
      </c>
      <c r="J270" s="63">
        <v>1591.4</v>
      </c>
      <c r="K270" s="36">
        <f t="shared" si="195"/>
        <v>0.45639041264511349</v>
      </c>
      <c r="L270" s="36" t="s">
        <v>273</v>
      </c>
      <c r="M270" s="36" t="s">
        <v>273</v>
      </c>
      <c r="N270" s="36"/>
      <c r="O270" s="75"/>
      <c r="P270" s="27" t="s">
        <v>10</v>
      </c>
      <c r="Q270" s="63">
        <v>1550.94</v>
      </c>
      <c r="R270" s="36">
        <f t="shared" si="192"/>
        <v>0.25274235147347834</v>
      </c>
      <c r="S270" s="36" t="s">
        <v>1590</v>
      </c>
      <c r="T270" s="36" t="s">
        <v>1590</v>
      </c>
    </row>
    <row r="271" spans="1:20" s="80" customFormat="1" ht="11.25" customHeight="1" x14ac:dyDescent="0.2">
      <c r="A271" s="22">
        <v>2023</v>
      </c>
      <c r="B271" s="23" t="s">
        <v>57</v>
      </c>
      <c r="C271" s="66">
        <v>1548.15</v>
      </c>
      <c r="D271" s="67">
        <f t="shared" ref="D271:D282" si="197">((C271/C270)-1)*100</f>
        <v>0.36173398938137424</v>
      </c>
      <c r="E271" s="67">
        <f t="shared" ref="E271:E282" si="198">((C271/C$270)-1)*100</f>
        <v>0.36173398938137424</v>
      </c>
      <c r="F271" s="67" t="s">
        <v>1111</v>
      </c>
      <c r="G271" s="36"/>
      <c r="H271" s="22">
        <v>2023</v>
      </c>
      <c r="I271" s="23" t="s">
        <v>57</v>
      </c>
      <c r="J271" s="66">
        <v>1590.33</v>
      </c>
      <c r="K271" s="67">
        <f t="shared" ref="K271:K282" si="199">((J271/J270)-1)*100</f>
        <v>-6.7236395626502077E-2</v>
      </c>
      <c r="L271" s="67">
        <f t="shared" ref="L271:L281" si="200">((J271/J$270)-1)*100</f>
        <v>-6.7236395626502077E-2</v>
      </c>
      <c r="M271" s="67">
        <f t="shared" ref="M271:M281" si="201">((J271/J259)-1)*100</f>
        <v>9.976764449607888</v>
      </c>
      <c r="N271" s="36"/>
      <c r="O271" s="22">
        <v>2023</v>
      </c>
      <c r="P271" s="23" t="s">
        <v>57</v>
      </c>
      <c r="Q271" s="66">
        <v>1549.6</v>
      </c>
      <c r="R271" s="67">
        <f t="shared" ref="R271:R277" si="202">((Q271/Q270)-1)*100</f>
        <v>-8.6399215959365172E-2</v>
      </c>
      <c r="S271" s="67">
        <f t="shared" ref="S271:S280" si="203">((Q271/Q$270)-1)*100</f>
        <v>-8.6399215959365172E-2</v>
      </c>
      <c r="T271" s="67" t="s">
        <v>1603</v>
      </c>
    </row>
    <row r="272" spans="1:20" s="80" customFormat="1" ht="11.25" customHeight="1" x14ac:dyDescent="0.2">
      <c r="A272" s="31"/>
      <c r="B272" s="27" t="s">
        <v>58</v>
      </c>
      <c r="C272" s="63">
        <v>1547.96</v>
      </c>
      <c r="D272" s="36">
        <f t="shared" si="197"/>
        <v>-1.2272712592453772E-2</v>
      </c>
      <c r="E272" s="36">
        <f t="shared" si="198"/>
        <v>0.34941688221605816</v>
      </c>
      <c r="F272" s="36">
        <f t="shared" ref="F272:F282" si="204">((C272/C260)-1)*100</f>
        <v>14.50593996419749</v>
      </c>
      <c r="G272" s="36"/>
      <c r="H272" s="31"/>
      <c r="I272" s="27" t="s">
        <v>58</v>
      </c>
      <c r="J272" s="63">
        <v>1590.51</v>
      </c>
      <c r="K272" s="36">
        <f t="shared" si="199"/>
        <v>1.1318405613924831E-2</v>
      </c>
      <c r="L272" s="36">
        <f t="shared" si="200"/>
        <v>-5.5925600100548145E-2</v>
      </c>
      <c r="M272" s="36">
        <f t="shared" si="201"/>
        <v>9.642706961802805</v>
      </c>
      <c r="N272" s="36"/>
      <c r="O272" s="31"/>
      <c r="P272" s="27" t="s">
        <v>58</v>
      </c>
      <c r="Q272" s="63">
        <v>1540.73</v>
      </c>
      <c r="R272" s="36">
        <f t="shared" si="202"/>
        <v>-0.57240578213731963</v>
      </c>
      <c r="S272" s="36">
        <f t="shared" si="203"/>
        <v>-0.65831044398880767</v>
      </c>
      <c r="T272" s="36" t="s">
        <v>1570</v>
      </c>
    </row>
    <row r="273" spans="1:20" s="80" customFormat="1" ht="11.25" customHeight="1" x14ac:dyDescent="0.2">
      <c r="A273" s="31"/>
      <c r="B273" s="27" t="s">
        <v>59</v>
      </c>
      <c r="C273" s="63">
        <v>1553.68</v>
      </c>
      <c r="D273" s="36">
        <f t="shared" si="197"/>
        <v>0.36951859221168171</v>
      </c>
      <c r="E273" s="36">
        <f t="shared" si="198"/>
        <v>0.72022663477184778</v>
      </c>
      <c r="F273" s="36">
        <f t="shared" si="204"/>
        <v>12.927563198674253</v>
      </c>
      <c r="G273" s="36"/>
      <c r="H273" s="31"/>
      <c r="I273" s="27" t="s">
        <v>59</v>
      </c>
      <c r="J273" s="63">
        <v>1601.47</v>
      </c>
      <c r="K273" s="36">
        <f t="shared" si="199"/>
        <v>0.6890871481474603</v>
      </c>
      <c r="L273" s="36">
        <f t="shared" si="200"/>
        <v>0.63277617192409874</v>
      </c>
      <c r="M273" s="36">
        <f t="shared" si="201"/>
        <v>9.5119566183660798</v>
      </c>
      <c r="N273" s="36"/>
      <c r="O273" s="31"/>
      <c r="P273" s="27" t="s">
        <v>59</v>
      </c>
      <c r="Q273" s="63">
        <v>1535.79</v>
      </c>
      <c r="R273" s="36">
        <f t="shared" si="202"/>
        <v>-0.32062723514179048</v>
      </c>
      <c r="S273" s="36">
        <f t="shared" si="203"/>
        <v>-0.97682695655538776</v>
      </c>
      <c r="T273" s="36" t="s">
        <v>1636</v>
      </c>
    </row>
    <row r="274" spans="1:20" s="80" customFormat="1" ht="11.25" customHeight="1" x14ac:dyDescent="0.2">
      <c r="A274" s="75"/>
      <c r="B274" s="27" t="s">
        <v>60</v>
      </c>
      <c r="C274" s="63">
        <v>1559.21</v>
      </c>
      <c r="D274" s="36">
        <f t="shared" si="197"/>
        <v>0.35592914885949067</v>
      </c>
      <c r="E274" s="36">
        <f t="shared" si="198"/>
        <v>1.0787192801623435</v>
      </c>
      <c r="F274" s="36" t="s">
        <v>1658</v>
      </c>
      <c r="G274" s="36"/>
      <c r="H274" s="75"/>
      <c r="I274" s="27" t="s">
        <v>60</v>
      </c>
      <c r="J274" s="63">
        <v>1603.79</v>
      </c>
      <c r="K274" s="36">
        <f t="shared" si="199"/>
        <v>0.14486690353237019</v>
      </c>
      <c r="L274" s="36" t="s">
        <v>823</v>
      </c>
      <c r="M274" s="36" t="s">
        <v>624</v>
      </c>
      <c r="N274" s="36"/>
      <c r="O274" s="75"/>
      <c r="P274" s="27" t="s">
        <v>60</v>
      </c>
      <c r="Q274" s="63">
        <v>1550.21</v>
      </c>
      <c r="R274" s="36">
        <f t="shared" si="202"/>
        <v>0.93893045273116815</v>
      </c>
      <c r="S274" s="36">
        <f t="shared" si="203"/>
        <v>-4.7068229589797284E-2</v>
      </c>
      <c r="T274" s="36">
        <f t="shared" ref="T274:T281" si="205">((Q274/Q262)-1)*100</f>
        <v>9.0591231427284988</v>
      </c>
    </row>
    <row r="275" spans="1:20" s="80" customFormat="1" ht="11.25" customHeight="1" x14ac:dyDescent="0.2">
      <c r="A275" s="75"/>
      <c r="B275" s="27" t="s">
        <v>3</v>
      </c>
      <c r="C275" s="63">
        <v>1557.37</v>
      </c>
      <c r="D275" s="36">
        <f t="shared" si="197"/>
        <v>-0.11800847865266473</v>
      </c>
      <c r="E275" s="36">
        <f t="shared" si="198"/>
        <v>0.95943782129821464</v>
      </c>
      <c r="F275" s="36" t="s">
        <v>78</v>
      </c>
      <c r="G275" s="36"/>
      <c r="H275" s="75"/>
      <c r="I275" s="27" t="s">
        <v>3</v>
      </c>
      <c r="J275" s="63">
        <v>1612.62</v>
      </c>
      <c r="K275" s="36">
        <f t="shared" si="199"/>
        <v>0.55057083533380791</v>
      </c>
      <c r="L275" s="36" t="s">
        <v>499</v>
      </c>
      <c r="M275" s="36">
        <f t="shared" si="201"/>
        <v>4.5343462957080805</v>
      </c>
      <c r="N275" s="36"/>
      <c r="O275" s="75"/>
      <c r="P275" s="27" t="s">
        <v>3</v>
      </c>
      <c r="Q275" s="63">
        <v>1544.13</v>
      </c>
      <c r="R275" s="36">
        <f t="shared" si="202"/>
        <v>-0.39220492707439103</v>
      </c>
      <c r="S275" s="36">
        <f t="shared" si="203"/>
        <v>-0.43908855274865655</v>
      </c>
      <c r="T275" s="36">
        <f t="shared" si="205"/>
        <v>7.8890736574391163</v>
      </c>
    </row>
    <row r="276" spans="1:20" s="80" customFormat="1" ht="11.25" customHeight="1" x14ac:dyDescent="0.2">
      <c r="A276" s="75"/>
      <c r="B276" s="27" t="s">
        <v>4</v>
      </c>
      <c r="C276" s="63">
        <v>1564.58</v>
      </c>
      <c r="D276" s="36">
        <f t="shared" si="197"/>
        <v>0.46295999023995282</v>
      </c>
      <c r="E276" s="36">
        <f t="shared" si="198"/>
        <v>1.4268396247820281</v>
      </c>
      <c r="F276" s="36" t="s">
        <v>178</v>
      </c>
      <c r="G276" s="36"/>
      <c r="H276" s="75"/>
      <c r="I276" s="27" t="s">
        <v>4</v>
      </c>
      <c r="J276" s="63">
        <v>1644.52</v>
      </c>
      <c r="K276" s="36">
        <f t="shared" si="199"/>
        <v>1.9781473626768964</v>
      </c>
      <c r="L276" s="36" t="s">
        <v>874</v>
      </c>
      <c r="M276" s="36">
        <f t="shared" si="201"/>
        <v>5.9333552347640151</v>
      </c>
      <c r="N276" s="36"/>
      <c r="O276" s="75"/>
      <c r="P276" s="27" t="s">
        <v>4</v>
      </c>
      <c r="Q276" s="63">
        <v>1577.86</v>
      </c>
      <c r="R276" s="36">
        <f t="shared" si="202"/>
        <v>2.1844015724064469</v>
      </c>
      <c r="S276" s="36" t="s">
        <v>1688</v>
      </c>
      <c r="T276" s="36">
        <f t="shared" si="205"/>
        <v>4.2248497258735584</v>
      </c>
    </row>
    <row r="277" spans="1:20" s="80" customFormat="1" ht="11.25" customHeight="1" x14ac:dyDescent="0.2">
      <c r="A277" s="75"/>
      <c r="B277" s="27" t="s">
        <v>5</v>
      </c>
      <c r="C277" s="63">
        <v>1583.6</v>
      </c>
      <c r="D277" s="36">
        <f t="shared" si="197"/>
        <v>1.2156617111301449</v>
      </c>
      <c r="E277" s="36">
        <f t="shared" si="198"/>
        <v>2.6598468789098773</v>
      </c>
      <c r="F277" s="36" t="s">
        <v>672</v>
      </c>
      <c r="G277" s="36"/>
      <c r="H277" s="75"/>
      <c r="I277" s="27" t="s">
        <v>5</v>
      </c>
      <c r="J277" s="63">
        <v>1646.2</v>
      </c>
      <c r="K277" s="36">
        <f t="shared" si="199"/>
        <v>0.10215746844064455</v>
      </c>
      <c r="L277" s="36" t="s">
        <v>220</v>
      </c>
      <c r="M277" s="36">
        <f t="shared" si="201"/>
        <v>5.3433160555449</v>
      </c>
      <c r="N277" s="36"/>
      <c r="O277" s="75"/>
      <c r="P277" s="27" t="s">
        <v>5</v>
      </c>
      <c r="Q277" s="63">
        <v>1585.88</v>
      </c>
      <c r="R277" s="36">
        <f t="shared" si="202"/>
        <v>0.50828337114827704</v>
      </c>
      <c r="S277" s="36">
        <f t="shared" si="203"/>
        <v>2.2528273176267266</v>
      </c>
      <c r="T277" s="36" t="s">
        <v>1698</v>
      </c>
    </row>
    <row r="278" spans="1:20" s="80" customFormat="1" ht="11.25" customHeight="1" x14ac:dyDescent="0.2">
      <c r="A278" s="75"/>
      <c r="B278" s="27" t="s">
        <v>6</v>
      </c>
      <c r="C278" s="63">
        <v>1579.43</v>
      </c>
      <c r="D278" s="36">
        <f t="shared" si="197"/>
        <v>-0.26332407173527139</v>
      </c>
      <c r="E278" s="36" t="s">
        <v>372</v>
      </c>
      <c r="F278" s="36" t="s">
        <v>411</v>
      </c>
      <c r="G278" s="75"/>
      <c r="I278" s="27" t="s">
        <v>6</v>
      </c>
      <c r="J278" s="63">
        <v>1649.97</v>
      </c>
      <c r="K278" s="36">
        <f t="shared" si="199"/>
        <v>0.22901227068399255</v>
      </c>
      <c r="L278" s="36" t="s">
        <v>384</v>
      </c>
      <c r="M278" s="36">
        <f t="shared" si="201"/>
        <v>5.4947795119019593</v>
      </c>
      <c r="N278" s="36"/>
      <c r="O278" s="75"/>
      <c r="P278" s="27" t="s">
        <v>6</v>
      </c>
      <c r="Q278" s="63">
        <v>1588.4</v>
      </c>
      <c r="R278" s="36">
        <f t="shared" ref="R278" si="206">((Q278/Q277)-1)*100</f>
        <v>0.15890231291144641</v>
      </c>
      <c r="S278" s="36">
        <f t="shared" si="203"/>
        <v>2.4153094252517882</v>
      </c>
      <c r="T278" s="36" t="s">
        <v>1706</v>
      </c>
    </row>
    <row r="279" spans="1:20" s="80" customFormat="1" ht="11.25" customHeight="1" x14ac:dyDescent="0.2">
      <c r="A279" s="75"/>
      <c r="B279" s="27" t="s">
        <v>7</v>
      </c>
      <c r="C279" s="63">
        <v>1580.87</v>
      </c>
      <c r="D279" s="36">
        <f t="shared" si="197"/>
        <v>9.1172131718386673E-2</v>
      </c>
      <c r="E279" s="36" t="s">
        <v>801</v>
      </c>
      <c r="F279" s="36" t="s">
        <v>775</v>
      </c>
      <c r="G279" s="36"/>
      <c r="H279" s="75"/>
      <c r="I279" s="27" t="s">
        <v>7</v>
      </c>
      <c r="J279" s="63">
        <v>1651.48</v>
      </c>
      <c r="K279" s="36">
        <f t="shared" si="199"/>
        <v>9.1516815457248768E-2</v>
      </c>
      <c r="L279" s="36" t="s">
        <v>621</v>
      </c>
      <c r="M279" s="36">
        <f t="shared" si="201"/>
        <v>5.063999796422114</v>
      </c>
      <c r="N279" s="36"/>
      <c r="O279" s="75"/>
      <c r="P279" s="27" t="s">
        <v>7</v>
      </c>
      <c r="Q279" s="63">
        <v>1578.75</v>
      </c>
      <c r="R279" s="36">
        <f t="shared" ref="R279:R294" si="207">((Q279/Q278)-1)*100</f>
        <v>-0.60752958952405844</v>
      </c>
      <c r="S279" s="36">
        <f t="shared" si="203"/>
        <v>1.7931061162907547</v>
      </c>
      <c r="T279" s="36" t="s">
        <v>1717</v>
      </c>
    </row>
    <row r="280" spans="1:20" s="80" customFormat="1" ht="11.25" customHeight="1" x14ac:dyDescent="0.2">
      <c r="A280" s="75"/>
      <c r="B280" s="27" t="s">
        <v>8</v>
      </c>
      <c r="C280" s="63">
        <v>1606.23</v>
      </c>
      <c r="D280" s="36">
        <f t="shared" si="197"/>
        <v>1.6041799768482079</v>
      </c>
      <c r="E280" s="36" t="s">
        <v>801</v>
      </c>
      <c r="F280" s="36">
        <f t="shared" si="204"/>
        <v>4.6894960502646299</v>
      </c>
      <c r="G280" s="36"/>
      <c r="H280" s="31"/>
      <c r="I280" s="27" t="s">
        <v>8</v>
      </c>
      <c r="J280" s="63">
        <v>1649.44</v>
      </c>
      <c r="K280" s="36">
        <f t="shared" si="199"/>
        <v>-0.12352556494780176</v>
      </c>
      <c r="L280" s="36" t="s">
        <v>868</v>
      </c>
      <c r="M280" s="36">
        <f t="shared" si="201"/>
        <v>4.1490658129857971</v>
      </c>
      <c r="N280" s="36"/>
      <c r="O280" s="31"/>
      <c r="P280" s="27" t="s">
        <v>8</v>
      </c>
      <c r="Q280" s="63">
        <v>1576.12</v>
      </c>
      <c r="R280" s="36">
        <f t="shared" si="207"/>
        <v>-0.16658749010293183</v>
      </c>
      <c r="S280" s="36">
        <f t="shared" si="203"/>
        <v>1.623531535713818</v>
      </c>
      <c r="T280" s="36" t="s">
        <v>1728</v>
      </c>
    </row>
    <row r="281" spans="1:20" s="80" customFormat="1" ht="11.25" customHeight="1" x14ac:dyDescent="0.2">
      <c r="A281" s="75"/>
      <c r="B281" s="27" t="s">
        <v>9</v>
      </c>
      <c r="C281" s="63">
        <v>1611.76</v>
      </c>
      <c r="D281" s="36">
        <f t="shared" si="197"/>
        <v>0.34428444245220291</v>
      </c>
      <c r="E281" s="36" t="s">
        <v>118</v>
      </c>
      <c r="F281" s="36">
        <f t="shared" si="204"/>
        <v>5.1136400691296879</v>
      </c>
      <c r="G281" s="36"/>
      <c r="H281" s="75"/>
      <c r="I281" s="27" t="s">
        <v>9</v>
      </c>
      <c r="J281" s="63">
        <v>1650.52</v>
      </c>
      <c r="K281" s="36">
        <f t="shared" si="199"/>
        <v>6.5476767872718611E-2</v>
      </c>
      <c r="L281" s="36">
        <f t="shared" si="200"/>
        <v>3.7149679527459956</v>
      </c>
      <c r="M281" s="36">
        <f t="shared" si="201"/>
        <v>4.1883131229602855</v>
      </c>
      <c r="N281" s="36"/>
      <c r="O281" s="75"/>
      <c r="P281" s="27" t="s">
        <v>9</v>
      </c>
      <c r="Q281" s="63">
        <v>1570.43</v>
      </c>
      <c r="R281" s="36">
        <f t="shared" si="207"/>
        <v>-0.36101312082835735</v>
      </c>
      <c r="S281" s="36" t="s">
        <v>1735</v>
      </c>
      <c r="T281" s="36">
        <f t="shared" si="205"/>
        <v>1.512575709585473</v>
      </c>
    </row>
    <row r="282" spans="1:20" s="80" customFormat="1" ht="11.25" customHeight="1" x14ac:dyDescent="0.2">
      <c r="A282" s="75"/>
      <c r="B282" s="27" t="s">
        <v>10</v>
      </c>
      <c r="C282" s="63">
        <v>1618.17</v>
      </c>
      <c r="D282" s="36">
        <f t="shared" si="197"/>
        <v>0.39770189110042153</v>
      </c>
      <c r="E282" s="36">
        <f t="shared" si="198"/>
        <v>4.9009121141990297</v>
      </c>
      <c r="F282" s="36">
        <f t="shared" si="204"/>
        <v>4.9009121141990297</v>
      </c>
      <c r="G282" s="36"/>
      <c r="H282" s="75"/>
      <c r="I282" s="27" t="s">
        <v>10</v>
      </c>
      <c r="J282" s="63">
        <v>1651.47</v>
      </c>
      <c r="K282" s="36">
        <f t="shared" si="199"/>
        <v>5.7557618205184014E-2</v>
      </c>
      <c r="L282" s="36" t="s">
        <v>1742</v>
      </c>
      <c r="M282" s="36" t="s">
        <v>1742</v>
      </c>
      <c r="N282" s="36"/>
      <c r="O282" s="75"/>
      <c r="P282" s="27" t="s">
        <v>10</v>
      </c>
      <c r="Q282" s="63">
        <v>1569.36</v>
      </c>
      <c r="R282" s="36">
        <f t="shared" si="207"/>
        <v>-6.8134205281367155E-2</v>
      </c>
      <c r="S282" s="36" t="s">
        <v>1394</v>
      </c>
      <c r="T282" s="36" t="s">
        <v>1394</v>
      </c>
    </row>
    <row r="283" spans="1:20" s="80" customFormat="1" ht="12" customHeight="1" x14ac:dyDescent="0.2">
      <c r="A283" s="22">
        <v>2024</v>
      </c>
      <c r="B283" s="23" t="s">
        <v>57</v>
      </c>
      <c r="C283" s="66">
        <v>1624.41</v>
      </c>
      <c r="D283" s="67">
        <f t="shared" ref="D283:D294" si="208">((C283/C282)-1)*100</f>
        <v>0.38562079385973114</v>
      </c>
      <c r="E283" s="67">
        <f t="shared" ref="E283:E294" si="209">((C283/C$282)-1)*100</f>
        <v>0.38562079385973114</v>
      </c>
      <c r="F283" s="67">
        <f t="shared" ref="F283:F294" si="210">((C283/C271)-1)*100</f>
        <v>4.9258792752640224</v>
      </c>
      <c r="G283" s="36"/>
      <c r="H283" s="22">
        <v>2024</v>
      </c>
      <c r="I283" s="23" t="s">
        <v>57</v>
      </c>
      <c r="J283" s="66">
        <v>1654.28</v>
      </c>
      <c r="K283" s="67">
        <f t="shared" ref="K283:K294" si="211">((J283/J282)-1)*100</f>
        <v>0.17015144083756262</v>
      </c>
      <c r="L283" s="67">
        <f t="shared" ref="L283:L294" si="212">((J283/J$282)-1)*100</f>
        <v>0.17015144083756262</v>
      </c>
      <c r="M283" s="67">
        <f t="shared" ref="M283:M294" si="213">((J283/J271)-1)*100</f>
        <v>4.0211779945042991</v>
      </c>
      <c r="N283" s="36"/>
      <c r="O283" s="22">
        <v>2024</v>
      </c>
      <c r="P283" s="23" t="s">
        <v>57</v>
      </c>
      <c r="Q283" s="66">
        <v>1570.89</v>
      </c>
      <c r="R283" s="67">
        <f t="shared" si="207"/>
        <v>9.7491971249441534E-2</v>
      </c>
      <c r="S283" s="67">
        <f t="shared" ref="S283:S294" si="214">((Q283/Q$282)-1)*100</f>
        <v>9.7491971249441534E-2</v>
      </c>
      <c r="T283" s="67">
        <f t="shared" ref="T283:T294" si="215">((Q283/Q271)-1)*100</f>
        <v>1.3739029426949045</v>
      </c>
    </row>
    <row r="284" spans="1:20" s="80" customFormat="1" ht="11.25" x14ac:dyDescent="0.2">
      <c r="A284" s="31"/>
      <c r="B284" s="27" t="s">
        <v>58</v>
      </c>
      <c r="C284" s="63">
        <v>1632.99</v>
      </c>
      <c r="D284" s="36">
        <f t="shared" si="208"/>
        <v>0.52819177424419106</v>
      </c>
      <c r="E284" s="36">
        <f t="shared" si="209"/>
        <v>0.9158493854168448</v>
      </c>
      <c r="F284" s="36" t="s">
        <v>306</v>
      </c>
      <c r="G284" s="36"/>
      <c r="H284" s="31"/>
      <c r="I284" s="27" t="s">
        <v>58</v>
      </c>
      <c r="J284" s="63">
        <v>1660.41</v>
      </c>
      <c r="K284" s="36">
        <f t="shared" si="211"/>
        <v>0.37055395700849036</v>
      </c>
      <c r="L284" s="36">
        <f t="shared" si="212"/>
        <v>0.54133590074296745</v>
      </c>
      <c r="M284" s="36" t="s">
        <v>217</v>
      </c>
      <c r="N284" s="36"/>
      <c r="O284" s="31"/>
      <c r="P284" s="27" t="s">
        <v>58</v>
      </c>
      <c r="Q284" s="63">
        <v>1570.3</v>
      </c>
      <c r="R284" s="36">
        <f t="shared" si="207"/>
        <v>-3.7558326808384557E-2</v>
      </c>
      <c r="S284" s="36">
        <f t="shared" si="214"/>
        <v>5.9897028087885218E-2</v>
      </c>
      <c r="T284" s="36" t="s">
        <v>1760</v>
      </c>
    </row>
    <row r="285" spans="1:20" s="80" customFormat="1" ht="11.25" x14ac:dyDescent="0.2">
      <c r="A285" s="31"/>
      <c r="B285" s="27" t="s">
        <v>59</v>
      </c>
      <c r="C285" s="63">
        <v>1649.76</v>
      </c>
      <c r="D285" s="36">
        <f t="shared" si="208"/>
        <v>1.0269505630775333</v>
      </c>
      <c r="E285" s="36" t="s">
        <v>646</v>
      </c>
      <c r="F285" s="36" t="s">
        <v>200</v>
      </c>
      <c r="G285" s="36"/>
      <c r="H285" s="31"/>
      <c r="I285" s="27" t="s">
        <v>59</v>
      </c>
      <c r="J285" s="63">
        <v>1660.85</v>
      </c>
      <c r="K285" s="36">
        <f t="shared" si="211"/>
        <v>2.6499479044317376E-2</v>
      </c>
      <c r="L285" s="36">
        <f t="shared" si="212"/>
        <v>0.56797883098087532</v>
      </c>
      <c r="M285" s="36" t="s">
        <v>815</v>
      </c>
      <c r="N285" s="36"/>
      <c r="O285" s="31"/>
      <c r="P285" s="27" t="s">
        <v>59</v>
      </c>
      <c r="Q285" s="63">
        <v>1569.4</v>
      </c>
      <c r="R285" s="36">
        <f t="shared" si="207"/>
        <v>-5.7313889065779833E-2</v>
      </c>
      <c r="S285" s="36">
        <f t="shared" si="214"/>
        <v>2.5488097058712356E-3</v>
      </c>
      <c r="T285" s="36" t="s">
        <v>1769</v>
      </c>
    </row>
    <row r="286" spans="1:20" s="80" customFormat="1" ht="11.25" x14ac:dyDescent="0.2">
      <c r="A286" s="75"/>
      <c r="B286" s="27" t="s">
        <v>60</v>
      </c>
      <c r="C286" s="63">
        <v>1652.05</v>
      </c>
      <c r="D286" s="36">
        <f t="shared" si="208"/>
        <v>0.13880806905246512</v>
      </c>
      <c r="E286" s="36" t="s">
        <v>475</v>
      </c>
      <c r="F286" s="36" t="s">
        <v>112</v>
      </c>
      <c r="G286" s="36"/>
      <c r="H286" s="75"/>
      <c r="I286" s="27" t="s">
        <v>60</v>
      </c>
      <c r="J286" s="63">
        <v>1671.41</v>
      </c>
      <c r="K286" s="36">
        <f t="shared" si="211"/>
        <v>0.63581900833911131</v>
      </c>
      <c r="L286" s="36">
        <f t="shared" si="212"/>
        <v>1.2074091566907086</v>
      </c>
      <c r="M286" s="36" t="s">
        <v>556</v>
      </c>
      <c r="N286" s="36"/>
      <c r="O286" s="75"/>
      <c r="P286" s="27" t="s">
        <v>60</v>
      </c>
      <c r="Q286" s="63">
        <v>1564.52</v>
      </c>
      <c r="R286" s="36">
        <f t="shared" si="207"/>
        <v>-0.31094685867211203</v>
      </c>
      <c r="S286" s="36">
        <f t="shared" si="214"/>
        <v>-0.30840597440994211</v>
      </c>
      <c r="T286" s="36">
        <f t="shared" si="215"/>
        <v>0.92310074118990837</v>
      </c>
    </row>
    <row r="287" spans="1:20" s="80" customFormat="1" ht="11.25" x14ac:dyDescent="0.2">
      <c r="A287" s="75"/>
      <c r="B287" s="27" t="s">
        <v>3</v>
      </c>
      <c r="C287" s="63">
        <v>1659.14</v>
      </c>
      <c r="D287" s="36">
        <f t="shared" si="208"/>
        <v>0.42916376622983421</v>
      </c>
      <c r="E287" s="36" t="s">
        <v>186</v>
      </c>
      <c r="F287" s="36" t="s">
        <v>591</v>
      </c>
      <c r="G287" s="36"/>
      <c r="H287" s="75"/>
      <c r="I287" s="27" t="s">
        <v>3</v>
      </c>
      <c r="J287" s="63">
        <v>1670.56</v>
      </c>
      <c r="K287" s="36">
        <f t="shared" si="211"/>
        <v>-5.0855265913218872E-2</v>
      </c>
      <c r="L287" s="36">
        <f t="shared" si="212"/>
        <v>1.1559398596401982</v>
      </c>
      <c r="M287" s="36" t="s">
        <v>324</v>
      </c>
      <c r="N287" s="36"/>
      <c r="O287" s="75"/>
      <c r="P287" s="27" t="s">
        <v>3</v>
      </c>
      <c r="Q287" s="63">
        <v>1561.54</v>
      </c>
      <c r="R287" s="36">
        <f t="shared" si="207"/>
        <v>-0.19047375552885271</v>
      </c>
      <c r="S287" s="36">
        <f t="shared" si="214"/>
        <v>-0.4982922974970605</v>
      </c>
      <c r="T287" s="36" t="s">
        <v>1757</v>
      </c>
    </row>
    <row r="288" spans="1:20" s="80" customFormat="1" ht="11.25" x14ac:dyDescent="0.2">
      <c r="A288" s="75"/>
      <c r="B288" s="27" t="s">
        <v>4</v>
      </c>
      <c r="C288" s="63">
        <v>1659.53</v>
      </c>
      <c r="D288" s="36">
        <f t="shared" si="208"/>
        <v>2.3506153790520123E-2</v>
      </c>
      <c r="E288" s="36">
        <f t="shared" si="209"/>
        <v>2.5559737234035929</v>
      </c>
      <c r="F288" s="36" t="s">
        <v>599</v>
      </c>
      <c r="G288" s="36"/>
      <c r="H288" s="75"/>
      <c r="I288" s="27" t="s">
        <v>4</v>
      </c>
      <c r="J288" s="63">
        <v>1683.1</v>
      </c>
      <c r="K288" s="36">
        <f t="shared" si="211"/>
        <v>0.75064648979983328</v>
      </c>
      <c r="L288" s="36">
        <f t="shared" si="212"/>
        <v>1.9152633714206058</v>
      </c>
      <c r="M288" s="36" t="s">
        <v>353</v>
      </c>
      <c r="N288" s="36"/>
      <c r="O288" s="75"/>
      <c r="P288" s="27" t="s">
        <v>4</v>
      </c>
      <c r="Q288" s="63">
        <v>1569.48</v>
      </c>
      <c r="R288" s="36">
        <f t="shared" si="207"/>
        <v>0.50847240544591443</v>
      </c>
      <c r="S288" s="36">
        <f t="shared" si="214"/>
        <v>7.6464291176137067E-3</v>
      </c>
      <c r="T288" s="36">
        <f t="shared" si="215"/>
        <v>-0.53109908356887559</v>
      </c>
    </row>
    <row r="289" spans="1:20" s="80" customFormat="1" ht="11.25" x14ac:dyDescent="0.2">
      <c r="A289" s="75"/>
      <c r="B289" s="27" t="s">
        <v>5</v>
      </c>
      <c r="C289" s="63">
        <v>1666.68</v>
      </c>
      <c r="D289" s="36">
        <f t="shared" si="208"/>
        <v>0.43084487776661184</v>
      </c>
      <c r="E289" s="36">
        <f t="shared" si="209"/>
        <v>2.9978308830345357</v>
      </c>
      <c r="F289" s="36">
        <f t="shared" si="210"/>
        <v>5.2462743116948873</v>
      </c>
      <c r="G289" s="36"/>
      <c r="H289" s="75"/>
      <c r="I289" s="27" t="s">
        <v>5</v>
      </c>
      <c r="J289" s="63">
        <v>1694.43</v>
      </c>
      <c r="K289" s="36">
        <f t="shared" si="211"/>
        <v>0.67316261660033128</v>
      </c>
      <c r="L289" s="36" t="s">
        <v>702</v>
      </c>
      <c r="M289" s="36" t="s">
        <v>844</v>
      </c>
      <c r="N289" s="36"/>
      <c r="O289" s="75"/>
      <c r="P289" s="27" t="s">
        <v>5</v>
      </c>
      <c r="Q289" s="63">
        <v>1573.63</v>
      </c>
      <c r="R289" s="36">
        <f t="shared" si="207"/>
        <v>0.26441878838852073</v>
      </c>
      <c r="S289" s="36">
        <f t="shared" si="214"/>
        <v>0.27208543610135472</v>
      </c>
      <c r="T289" s="82" t="s">
        <v>1804</v>
      </c>
    </row>
    <row r="290" spans="1:20" s="80" customFormat="1" ht="11.25" x14ac:dyDescent="0.2">
      <c r="A290" s="75"/>
      <c r="B290" s="27" t="s">
        <v>6</v>
      </c>
      <c r="C290" s="63">
        <v>1670.74</v>
      </c>
      <c r="D290" s="36">
        <f t="shared" si="208"/>
        <v>0.24359805121558775</v>
      </c>
      <c r="E290" s="36">
        <f t="shared" si="209"/>
        <v>3.2487315918599435</v>
      </c>
      <c r="F290" s="36">
        <f t="shared" si="210"/>
        <v>5.7811995466718891</v>
      </c>
      <c r="G290" s="36"/>
      <c r="H290" s="75"/>
      <c r="I290" s="27" t="s">
        <v>6</v>
      </c>
      <c r="J290" s="63">
        <v>1694.91</v>
      </c>
      <c r="K290" s="36">
        <f t="shared" si="211"/>
        <v>2.8328110337993984E-2</v>
      </c>
      <c r="L290" s="36" t="s">
        <v>740</v>
      </c>
      <c r="M290" s="36" t="s">
        <v>660</v>
      </c>
      <c r="N290" s="36"/>
      <c r="O290" s="75"/>
      <c r="P290" s="27" t="s">
        <v>6</v>
      </c>
      <c r="Q290" s="63">
        <v>1580.17</v>
      </c>
      <c r="R290" s="36">
        <f t="shared" si="207"/>
        <v>0.41559960092270032</v>
      </c>
      <c r="S290" s="36">
        <f t="shared" si="214"/>
        <v>0.6888158230106578</v>
      </c>
      <c r="T290" s="36">
        <f t="shared" si="215"/>
        <v>-0.51813145303449826</v>
      </c>
    </row>
    <row r="291" spans="1:20" s="80" customFormat="1" ht="11.25" x14ac:dyDescent="0.2">
      <c r="A291" s="75"/>
      <c r="B291" s="27" t="s">
        <v>7</v>
      </c>
      <c r="C291" s="63">
        <v>1676.01</v>
      </c>
      <c r="D291" s="36">
        <f t="shared" si="208"/>
        <v>0.31542909130086727</v>
      </c>
      <c r="E291" s="36" t="s">
        <v>707</v>
      </c>
      <c r="F291" s="36">
        <f t="shared" si="210"/>
        <v>6.0182051655101265</v>
      </c>
      <c r="G291" s="36"/>
      <c r="H291" s="75"/>
      <c r="I291" s="27" t="s">
        <v>7</v>
      </c>
      <c r="J291" s="63">
        <v>1701.15</v>
      </c>
      <c r="K291" s="36">
        <f t="shared" si="211"/>
        <v>0.36816114129953892</v>
      </c>
      <c r="L291" s="36" t="s">
        <v>478</v>
      </c>
      <c r="M291" s="36" t="s">
        <v>780</v>
      </c>
      <c r="N291" s="36"/>
      <c r="O291" s="75"/>
      <c r="P291" s="27" t="s">
        <v>7</v>
      </c>
      <c r="Q291" s="63">
        <v>1591.08</v>
      </c>
      <c r="R291" s="36">
        <f t="shared" si="207"/>
        <v>0.69043204212204667</v>
      </c>
      <c r="S291" s="36">
        <f t="shared" si="214"/>
        <v>1.3840036702859715</v>
      </c>
      <c r="T291" s="36">
        <f t="shared" si="215"/>
        <v>0.78099762470307255</v>
      </c>
    </row>
    <row r="292" spans="1:20" s="80" customFormat="1" ht="11.25" hidden="1" x14ac:dyDescent="0.2">
      <c r="A292" s="75"/>
      <c r="B292" s="27" t="s">
        <v>8</v>
      </c>
      <c r="C292" s="63"/>
      <c r="D292" s="36">
        <f t="shared" si="208"/>
        <v>-100</v>
      </c>
      <c r="E292" s="36">
        <f t="shared" si="209"/>
        <v>-100</v>
      </c>
      <c r="F292" s="36">
        <f t="shared" si="210"/>
        <v>-100</v>
      </c>
      <c r="G292" s="36"/>
      <c r="H292" s="75"/>
      <c r="I292" s="27" t="s">
        <v>8</v>
      </c>
      <c r="J292" s="63"/>
      <c r="K292" s="36">
        <f t="shared" si="211"/>
        <v>-100</v>
      </c>
      <c r="L292" s="36">
        <f t="shared" si="212"/>
        <v>-100</v>
      </c>
      <c r="M292" s="36">
        <f t="shared" si="213"/>
        <v>-100</v>
      </c>
      <c r="N292" s="36"/>
      <c r="O292" s="75"/>
      <c r="P292" s="27" t="s">
        <v>8</v>
      </c>
      <c r="Q292" s="63"/>
      <c r="R292" s="36">
        <f t="shared" si="207"/>
        <v>-100</v>
      </c>
      <c r="S292" s="36">
        <f t="shared" si="214"/>
        <v>-100</v>
      </c>
      <c r="T292" s="36">
        <f t="shared" si="215"/>
        <v>-100</v>
      </c>
    </row>
    <row r="293" spans="1:20" s="80" customFormat="1" ht="11.25" hidden="1" x14ac:dyDescent="0.2">
      <c r="A293" s="75"/>
      <c r="B293" s="27" t="s">
        <v>9</v>
      </c>
      <c r="C293" s="63"/>
      <c r="D293" s="36" t="e">
        <f t="shared" si="208"/>
        <v>#DIV/0!</v>
      </c>
      <c r="E293" s="36">
        <f t="shared" si="209"/>
        <v>-100</v>
      </c>
      <c r="F293" s="36">
        <f t="shared" si="210"/>
        <v>-100</v>
      </c>
      <c r="G293" s="36"/>
      <c r="H293" s="75"/>
      <c r="I293" s="27" t="s">
        <v>9</v>
      </c>
      <c r="J293" s="63"/>
      <c r="K293" s="36" t="e">
        <f t="shared" si="211"/>
        <v>#DIV/0!</v>
      </c>
      <c r="L293" s="36">
        <f t="shared" si="212"/>
        <v>-100</v>
      </c>
      <c r="M293" s="36">
        <f t="shared" si="213"/>
        <v>-100</v>
      </c>
      <c r="N293" s="36"/>
      <c r="O293" s="75"/>
      <c r="P293" s="27" t="s">
        <v>9</v>
      </c>
      <c r="Q293" s="63"/>
      <c r="R293" s="36" t="e">
        <f t="shared" si="207"/>
        <v>#DIV/0!</v>
      </c>
      <c r="S293" s="36">
        <f t="shared" si="214"/>
        <v>-100</v>
      </c>
      <c r="T293" s="36">
        <f t="shared" si="215"/>
        <v>-100</v>
      </c>
    </row>
    <row r="294" spans="1:20" s="80" customFormat="1" ht="11.25" hidden="1" x14ac:dyDescent="0.2">
      <c r="A294" s="75"/>
      <c r="B294" s="27" t="s">
        <v>10</v>
      </c>
      <c r="C294" s="63"/>
      <c r="D294" s="36" t="e">
        <f t="shared" si="208"/>
        <v>#DIV/0!</v>
      </c>
      <c r="E294" s="36">
        <f t="shared" si="209"/>
        <v>-100</v>
      </c>
      <c r="F294" s="36">
        <f t="shared" si="210"/>
        <v>-100</v>
      </c>
      <c r="G294" s="36"/>
      <c r="H294" s="75"/>
      <c r="I294" s="27" t="s">
        <v>10</v>
      </c>
      <c r="J294" s="63"/>
      <c r="K294" s="36" t="e">
        <f t="shared" si="211"/>
        <v>#DIV/0!</v>
      </c>
      <c r="L294" s="36">
        <f t="shared" si="212"/>
        <v>-100</v>
      </c>
      <c r="M294" s="36">
        <f t="shared" si="213"/>
        <v>-100</v>
      </c>
      <c r="N294" s="36"/>
      <c r="O294" s="75"/>
      <c r="P294" s="27" t="s">
        <v>10</v>
      </c>
      <c r="Q294" s="63"/>
      <c r="R294" s="36" t="e">
        <f t="shared" si="207"/>
        <v>#DIV/0!</v>
      </c>
      <c r="S294" s="36">
        <f t="shared" si="214"/>
        <v>-100</v>
      </c>
      <c r="T294" s="36">
        <f t="shared" si="215"/>
        <v>-100</v>
      </c>
    </row>
    <row r="295" spans="1:20" ht="9" x14ac:dyDescent="0.2">
      <c r="A295" s="6"/>
      <c r="B295" s="23"/>
      <c r="C295" s="24"/>
      <c r="D295" s="25"/>
      <c r="E295" s="25"/>
      <c r="F295" s="25"/>
      <c r="G295" s="27"/>
      <c r="H295" s="22"/>
      <c r="I295" s="23"/>
      <c r="J295" s="24"/>
      <c r="K295" s="25"/>
      <c r="L295" s="25"/>
      <c r="M295" s="25"/>
      <c r="N295" s="27"/>
      <c r="O295" s="22"/>
      <c r="P295" s="23"/>
      <c r="Q295" s="24"/>
      <c r="R295" s="25"/>
      <c r="S295" s="25"/>
      <c r="T295" s="25"/>
    </row>
    <row r="296" spans="1:20" ht="11.25" x14ac:dyDescent="0.2">
      <c r="A296" s="92" t="s">
        <v>24</v>
      </c>
      <c r="B296" s="92"/>
      <c r="C296" s="92"/>
      <c r="D296" s="92"/>
      <c r="E296" s="92"/>
      <c r="F296" s="92"/>
      <c r="G296" s="3"/>
      <c r="H296" s="92" t="s">
        <v>25</v>
      </c>
      <c r="I296" s="92"/>
      <c r="J296" s="92"/>
      <c r="K296" s="92"/>
      <c r="L296" s="92"/>
      <c r="M296" s="92"/>
      <c r="N296" s="3"/>
      <c r="O296" s="92" t="s">
        <v>26</v>
      </c>
      <c r="P296" s="92"/>
      <c r="Q296" s="92"/>
      <c r="R296" s="92"/>
      <c r="S296" s="92"/>
      <c r="T296" s="92"/>
    </row>
    <row r="297" spans="1:20" ht="12" x14ac:dyDescent="0.2">
      <c r="A297" s="8" t="s">
        <v>0</v>
      </c>
      <c r="B297" s="9"/>
      <c r="C297" s="94" t="s">
        <v>39</v>
      </c>
      <c r="D297" s="95" t="s">
        <v>40</v>
      </c>
      <c r="E297" s="95"/>
      <c r="F297" s="96"/>
      <c r="H297" s="8" t="s">
        <v>0</v>
      </c>
      <c r="I297" s="9"/>
      <c r="J297" s="94" t="s">
        <v>39</v>
      </c>
      <c r="K297" s="95" t="s">
        <v>40</v>
      </c>
      <c r="L297" s="95"/>
      <c r="M297" s="96"/>
      <c r="N297" s="15"/>
      <c r="O297" s="8" t="s">
        <v>0</v>
      </c>
      <c r="P297" s="9"/>
      <c r="Q297" s="104" t="s">
        <v>39</v>
      </c>
      <c r="R297" s="96" t="s">
        <v>40</v>
      </c>
      <c r="S297" s="92"/>
      <c r="T297" s="92"/>
    </row>
    <row r="298" spans="1:20" s="5" customFormat="1" ht="9" customHeight="1" x14ac:dyDescent="0.2">
      <c r="A298" s="10" t="s">
        <v>1</v>
      </c>
      <c r="B298" s="11"/>
      <c r="C298" s="94"/>
      <c r="D298" s="88" t="s">
        <v>41</v>
      </c>
      <c r="E298" s="88" t="s">
        <v>42</v>
      </c>
      <c r="F298" s="89"/>
      <c r="G298" s="1"/>
      <c r="H298" s="10" t="s">
        <v>1</v>
      </c>
      <c r="I298" s="11"/>
      <c r="J298" s="94"/>
      <c r="K298" s="88" t="s">
        <v>41</v>
      </c>
      <c r="L298" s="88" t="s">
        <v>42</v>
      </c>
      <c r="M298" s="89"/>
      <c r="N298" s="15"/>
      <c r="O298" s="10" t="s">
        <v>1</v>
      </c>
      <c r="P298" s="11"/>
      <c r="Q298" s="105"/>
      <c r="R298" s="102" t="s">
        <v>41</v>
      </c>
      <c r="S298" s="89" t="s">
        <v>42</v>
      </c>
      <c r="T298" s="107"/>
    </row>
    <row r="299" spans="1:20" s="5" customFormat="1" ht="9" customHeight="1" x14ac:dyDescent="0.2">
      <c r="A299" s="12" t="s">
        <v>2</v>
      </c>
      <c r="B299" s="13"/>
      <c r="C299" s="94"/>
      <c r="D299" s="88"/>
      <c r="E299" s="18" t="s">
        <v>43</v>
      </c>
      <c r="F299" s="19" t="s">
        <v>44</v>
      </c>
      <c r="G299" s="1"/>
      <c r="H299" s="12" t="s">
        <v>2</v>
      </c>
      <c r="I299" s="13"/>
      <c r="J299" s="94"/>
      <c r="K299" s="88"/>
      <c r="L299" s="18" t="s">
        <v>43</v>
      </c>
      <c r="M299" s="19" t="s">
        <v>44</v>
      </c>
      <c r="N299" s="15"/>
      <c r="O299" s="12" t="s">
        <v>2</v>
      </c>
      <c r="P299" s="13"/>
      <c r="Q299" s="106"/>
      <c r="R299" s="103"/>
      <c r="S299" s="18" t="s">
        <v>43</v>
      </c>
      <c r="T299" s="19" t="s">
        <v>44</v>
      </c>
    </row>
    <row r="300" spans="1:20" s="5" customFormat="1" ht="11.25" customHeight="1" x14ac:dyDescent="0.15">
      <c r="A300" s="22">
        <v>2013</v>
      </c>
      <c r="B300" s="27" t="s">
        <v>3</v>
      </c>
      <c r="C300" s="48">
        <v>789.25</v>
      </c>
      <c r="D300" s="35">
        <v>-2.92</v>
      </c>
      <c r="E300" s="35">
        <v>-2.46</v>
      </c>
      <c r="F300" s="35">
        <v>-0.13</v>
      </c>
      <c r="G300" s="27"/>
      <c r="H300" s="22">
        <f>A300</f>
        <v>2013</v>
      </c>
      <c r="I300" s="27" t="s">
        <v>3</v>
      </c>
      <c r="J300" s="48">
        <v>751.16</v>
      </c>
      <c r="K300" s="35">
        <v>-3.7</v>
      </c>
      <c r="L300" s="35">
        <v>-1.8</v>
      </c>
      <c r="M300" s="35">
        <v>-1.39</v>
      </c>
      <c r="N300" s="27"/>
      <c r="O300" s="22">
        <f>A300</f>
        <v>2013</v>
      </c>
      <c r="P300" s="27" t="s">
        <v>3</v>
      </c>
      <c r="Q300" s="48">
        <v>780.8</v>
      </c>
      <c r="R300" s="35">
        <v>-6.12</v>
      </c>
      <c r="S300" s="35">
        <v>-2.67</v>
      </c>
      <c r="T300" s="35">
        <v>-1.57</v>
      </c>
    </row>
    <row r="301" spans="1:20" s="5" customFormat="1" ht="11.25" customHeight="1" x14ac:dyDescent="0.15">
      <c r="A301" s="31"/>
      <c r="B301" s="27" t="s">
        <v>4</v>
      </c>
      <c r="C301" s="48">
        <v>842.6</v>
      </c>
      <c r="D301" s="34">
        <f t="shared" ref="D301:D307" si="216">((C301/C300)-1)*100</f>
        <v>6.7595818815330944</v>
      </c>
      <c r="E301" s="34">
        <v>4.1399999999999997</v>
      </c>
      <c r="F301" s="34">
        <v>4.24</v>
      </c>
      <c r="G301" s="7"/>
      <c r="H301" s="31"/>
      <c r="I301" s="27" t="s">
        <v>4</v>
      </c>
      <c r="J301" s="48">
        <v>804.77</v>
      </c>
      <c r="K301" s="34">
        <f t="shared" ref="K301:K307" si="217">((J301/J300)-1)*100</f>
        <v>7.1369614995473674</v>
      </c>
      <c r="L301" s="34">
        <v>5.21</v>
      </c>
      <c r="M301" s="34">
        <v>5.43</v>
      </c>
      <c r="N301" s="7"/>
      <c r="O301" s="31"/>
      <c r="P301" s="27" t="s">
        <v>4</v>
      </c>
      <c r="Q301" s="48">
        <v>833.58</v>
      </c>
      <c r="R301" s="34">
        <f t="shared" ref="R301:R315" si="218">((Q301/Q300)-1)*100</f>
        <v>6.7597336065573943</v>
      </c>
      <c r="S301" s="34">
        <v>3.91</v>
      </c>
      <c r="T301" s="34">
        <v>5.03</v>
      </c>
    </row>
    <row r="302" spans="1:20" s="5" customFormat="1" ht="11.25" customHeight="1" x14ac:dyDescent="0.15">
      <c r="A302" s="31"/>
      <c r="B302" s="27" t="s">
        <v>5</v>
      </c>
      <c r="C302" s="48">
        <v>791.43</v>
      </c>
      <c r="D302" s="34">
        <f t="shared" si="216"/>
        <v>-6.0728696890576916</v>
      </c>
      <c r="E302" s="34">
        <v>-2.19</v>
      </c>
      <c r="F302" s="34">
        <v>-2.08</v>
      </c>
      <c r="G302" s="7"/>
      <c r="H302" s="31"/>
      <c r="I302" s="27" t="s">
        <v>5</v>
      </c>
      <c r="J302" s="48">
        <v>757.34</v>
      </c>
      <c r="K302" s="34">
        <f t="shared" si="217"/>
        <v>-5.8936093542254264</v>
      </c>
      <c r="L302" s="34">
        <v>-0.99</v>
      </c>
      <c r="M302" s="34">
        <v>-0.8</v>
      </c>
      <c r="N302" s="7"/>
      <c r="O302" s="31"/>
      <c r="P302" s="27" t="s">
        <v>5</v>
      </c>
      <c r="Q302" s="48">
        <v>779</v>
      </c>
      <c r="R302" s="34">
        <f t="shared" si="218"/>
        <v>-6.5476618920799474</v>
      </c>
      <c r="S302" s="34">
        <v>-2.89</v>
      </c>
      <c r="T302" s="34">
        <v>-2.33</v>
      </c>
    </row>
    <row r="303" spans="1:20" s="5" customFormat="1" ht="11.25" customHeight="1" x14ac:dyDescent="0.15">
      <c r="A303" s="31"/>
      <c r="B303" s="27" t="s">
        <v>6</v>
      </c>
      <c r="C303" s="48">
        <v>791.03</v>
      </c>
      <c r="D303" s="34">
        <f t="shared" si="216"/>
        <v>-5.0541425015471209E-2</v>
      </c>
      <c r="E303" s="34">
        <v>-2.2400000000000002</v>
      </c>
      <c r="F303" s="34">
        <v>-2.37</v>
      </c>
      <c r="G303" s="7"/>
      <c r="H303" s="31"/>
      <c r="I303" s="27" t="s">
        <v>6</v>
      </c>
      <c r="J303" s="48">
        <v>755.98</v>
      </c>
      <c r="K303" s="34">
        <f t="shared" si="217"/>
        <v>-0.17957588401510405</v>
      </c>
      <c r="L303" s="34">
        <v>-1.17</v>
      </c>
      <c r="M303" s="34">
        <v>-0.98</v>
      </c>
      <c r="N303" s="7"/>
      <c r="O303" s="31"/>
      <c r="P303" s="27" t="s">
        <v>6</v>
      </c>
      <c r="Q303" s="48">
        <v>781.54</v>
      </c>
      <c r="R303" s="34">
        <f t="shared" si="218"/>
        <v>0.32605905006417579</v>
      </c>
      <c r="S303" s="34">
        <v>-2.58</v>
      </c>
      <c r="T303" s="34">
        <v>-2.15</v>
      </c>
    </row>
    <row r="304" spans="1:20" s="5" customFormat="1" ht="11.25" customHeight="1" x14ac:dyDescent="0.15">
      <c r="A304" s="31"/>
      <c r="B304" s="27" t="s">
        <v>7</v>
      </c>
      <c r="C304" s="48">
        <v>792.83</v>
      </c>
      <c r="D304" s="34">
        <f t="shared" si="216"/>
        <v>0.22755142030013165</v>
      </c>
      <c r="E304" s="34">
        <v>-2.0099999999999998</v>
      </c>
      <c r="F304" s="34">
        <v>-2.0299999999999998</v>
      </c>
      <c r="G304" s="7"/>
      <c r="H304" s="31"/>
      <c r="I304" s="27" t="s">
        <v>7</v>
      </c>
      <c r="J304" s="48">
        <v>756.78</v>
      </c>
      <c r="K304" s="34">
        <f t="shared" si="217"/>
        <v>0.10582290536786942</v>
      </c>
      <c r="L304" s="34">
        <v>-1.06</v>
      </c>
      <c r="M304" s="34">
        <v>-0.83</v>
      </c>
      <c r="N304" s="7"/>
      <c r="O304" s="31"/>
      <c r="P304" s="27" t="s">
        <v>7</v>
      </c>
      <c r="Q304" s="48">
        <v>781.06</v>
      </c>
      <c r="R304" s="34">
        <f t="shared" si="218"/>
        <v>-6.1417201934643728E-2</v>
      </c>
      <c r="S304" s="34">
        <v>-2.64</v>
      </c>
      <c r="T304" s="34">
        <v>-2.25</v>
      </c>
    </row>
    <row r="305" spans="1:20" s="3" customFormat="1" ht="11.25" customHeight="1" x14ac:dyDescent="0.15">
      <c r="A305" s="31"/>
      <c r="B305" s="27" t="s">
        <v>8</v>
      </c>
      <c r="C305" s="48">
        <v>792.25</v>
      </c>
      <c r="D305" s="34">
        <f t="shared" si="216"/>
        <v>-7.3155657581081002E-2</v>
      </c>
      <c r="E305" s="34">
        <v>-2.09</v>
      </c>
      <c r="F305" s="34">
        <v>-2.2400000000000002</v>
      </c>
      <c r="G305" s="7"/>
      <c r="H305" s="31"/>
      <c r="I305" s="27" t="s">
        <v>8</v>
      </c>
      <c r="J305" s="48">
        <v>759.15</v>
      </c>
      <c r="K305" s="34">
        <f t="shared" si="217"/>
        <v>0.31316895266788602</v>
      </c>
      <c r="L305" s="34">
        <v>-0.75</v>
      </c>
      <c r="M305" s="34">
        <v>-0.54</v>
      </c>
      <c r="N305" s="7"/>
      <c r="O305" s="31"/>
      <c r="P305" s="27" t="s">
        <v>8</v>
      </c>
      <c r="Q305" s="48">
        <v>786.99</v>
      </c>
      <c r="R305" s="34">
        <f t="shared" si="218"/>
        <v>0.75922464343329832</v>
      </c>
      <c r="S305" s="34">
        <v>-1.9</v>
      </c>
      <c r="T305" s="34">
        <v>-1.69</v>
      </c>
    </row>
    <row r="306" spans="1:20" s="3" customFormat="1" ht="11.25" customHeight="1" x14ac:dyDescent="0.15">
      <c r="A306" s="31"/>
      <c r="B306" s="27" t="s">
        <v>9</v>
      </c>
      <c r="C306" s="48">
        <v>795.06</v>
      </c>
      <c r="D306" s="34">
        <f t="shared" si="216"/>
        <v>0.35468602082675549</v>
      </c>
      <c r="E306" s="34">
        <v>-1.74</v>
      </c>
      <c r="F306" s="34">
        <v>-1.77</v>
      </c>
      <c r="G306" s="7"/>
      <c r="H306" s="31"/>
      <c r="I306" s="27" t="s">
        <v>9</v>
      </c>
      <c r="J306" s="48">
        <v>759.76</v>
      </c>
      <c r="K306" s="34">
        <f t="shared" si="217"/>
        <v>8.0353026411117412E-2</v>
      </c>
      <c r="L306" s="34">
        <v>-0.67</v>
      </c>
      <c r="M306" s="34">
        <v>-0.54</v>
      </c>
      <c r="N306" s="7"/>
      <c r="O306" s="31"/>
      <c r="P306" s="27" t="s">
        <v>9</v>
      </c>
      <c r="Q306" s="48">
        <v>789.99</v>
      </c>
      <c r="R306" s="34">
        <f t="shared" si="218"/>
        <v>0.38119925284947342</v>
      </c>
      <c r="S306" s="34">
        <v>-1.52</v>
      </c>
      <c r="T306" s="34">
        <v>-1.3</v>
      </c>
    </row>
    <row r="307" spans="1:20" s="5" customFormat="1" ht="11.25" customHeight="1" x14ac:dyDescent="0.15">
      <c r="A307" s="60"/>
      <c r="B307" s="64" t="s">
        <v>10</v>
      </c>
      <c r="C307" s="65">
        <v>794.33</v>
      </c>
      <c r="D307" s="33">
        <f t="shared" si="216"/>
        <v>-9.181696978842746E-2</v>
      </c>
      <c r="E307" s="33">
        <v>-1.83</v>
      </c>
      <c r="F307" s="33">
        <v>-1.83</v>
      </c>
      <c r="G307" s="7"/>
      <c r="H307" s="60"/>
      <c r="I307" s="64" t="s">
        <v>10</v>
      </c>
      <c r="J307" s="65">
        <v>764.04</v>
      </c>
      <c r="K307" s="33">
        <f t="shared" si="217"/>
        <v>0.56333579024954172</v>
      </c>
      <c r="L307" s="33">
        <v>-0.11</v>
      </c>
      <c r="M307" s="33">
        <v>-0.11</v>
      </c>
      <c r="N307" s="7"/>
      <c r="O307" s="60"/>
      <c r="P307" s="64" t="s">
        <v>10</v>
      </c>
      <c r="Q307" s="65">
        <v>792.28</v>
      </c>
      <c r="R307" s="33">
        <f t="shared" si="218"/>
        <v>0.28987708705172643</v>
      </c>
      <c r="S307" s="33">
        <v>-1.24</v>
      </c>
      <c r="T307" s="33">
        <v>-1.24</v>
      </c>
    </row>
    <row r="308" spans="1:20" s="5" customFormat="1" ht="11.25" customHeight="1" x14ac:dyDescent="0.2">
      <c r="A308" s="26">
        <v>2014</v>
      </c>
      <c r="B308" s="27" t="s">
        <v>57</v>
      </c>
      <c r="C308" s="63">
        <v>798.13</v>
      </c>
      <c r="D308" s="36">
        <f>((C308/C307)-1)*100</f>
        <v>0.4783905933302135</v>
      </c>
      <c r="E308" s="36">
        <f t="shared" ref="E308:E314" si="219">((C308/C$307)-1)*100</f>
        <v>0.4783905933302135</v>
      </c>
      <c r="F308" s="36">
        <v>-1.52</v>
      </c>
      <c r="G308" s="36"/>
      <c r="H308" s="26">
        <f>A308</f>
        <v>2014</v>
      </c>
      <c r="I308" s="27" t="s">
        <v>57</v>
      </c>
      <c r="J308" s="63">
        <v>774.32</v>
      </c>
      <c r="K308" s="36">
        <f>((J308/J307)-1)*100</f>
        <v>1.345479294277796</v>
      </c>
      <c r="L308" s="36">
        <f t="shared" ref="L308:L314" si="220">((J308/J$307)-1)*100</f>
        <v>1.345479294277796</v>
      </c>
      <c r="M308" s="36">
        <v>1.01</v>
      </c>
      <c r="N308" s="36"/>
      <c r="O308" s="22">
        <f>A308</f>
        <v>2014</v>
      </c>
      <c r="P308" s="27" t="s">
        <v>57</v>
      </c>
      <c r="Q308" s="63">
        <v>799.27</v>
      </c>
      <c r="R308" s="36">
        <f t="shared" si="218"/>
        <v>0.88226384611500563</v>
      </c>
      <c r="S308" s="36">
        <f t="shared" ref="S308:S314" si="221">((Q308/Q$307)-1)*100</f>
        <v>0.88226384611500563</v>
      </c>
      <c r="T308" s="36">
        <v>-0.33</v>
      </c>
    </row>
    <row r="309" spans="1:20" s="5" customFormat="1" ht="11.25" customHeight="1" x14ac:dyDescent="0.2">
      <c r="A309" s="31"/>
      <c r="B309" s="27" t="s">
        <v>58</v>
      </c>
      <c r="C309" s="63">
        <v>799.02</v>
      </c>
      <c r="D309" s="36">
        <f>((C309/C308)-1)*100</f>
        <v>0.11151065615877531</v>
      </c>
      <c r="E309" s="36">
        <f t="shared" si="219"/>
        <v>0.59043470597861525</v>
      </c>
      <c r="F309" s="36">
        <v>-1.48</v>
      </c>
      <c r="G309" s="36"/>
      <c r="H309" s="31"/>
      <c r="I309" s="27" t="s">
        <v>58</v>
      </c>
      <c r="J309" s="63">
        <v>779.05</v>
      </c>
      <c r="K309" s="36">
        <f>((J309/J308)-1)*100</f>
        <v>0.61085855976856784</v>
      </c>
      <c r="L309" s="36">
        <f t="shared" si="220"/>
        <v>1.9645568294853755</v>
      </c>
      <c r="M309" s="36">
        <v>0.37</v>
      </c>
      <c r="N309" s="36"/>
      <c r="O309" s="31"/>
      <c r="P309" s="27" t="s">
        <v>58</v>
      </c>
      <c r="Q309" s="63">
        <v>802.42</v>
      </c>
      <c r="R309" s="36">
        <f t="shared" si="218"/>
        <v>0.39410962503283464</v>
      </c>
      <c r="S309" s="36">
        <f t="shared" si="221"/>
        <v>1.2798505578835773</v>
      </c>
      <c r="T309" s="36">
        <v>-0.38</v>
      </c>
    </row>
    <row r="310" spans="1:20" ht="11.25" customHeight="1" x14ac:dyDescent="0.2">
      <c r="A310" s="31"/>
      <c r="B310" s="27" t="s">
        <v>59</v>
      </c>
      <c r="C310" s="63">
        <v>801.82</v>
      </c>
      <c r="D310" s="36">
        <f>((C310/C309)-1)*100</f>
        <v>0.35042927586295125</v>
      </c>
      <c r="E310" s="36">
        <f t="shared" si="219"/>
        <v>0.94293303790615735</v>
      </c>
      <c r="F310" s="36">
        <v>-1.3</v>
      </c>
      <c r="G310" s="36"/>
      <c r="H310" s="31"/>
      <c r="I310" s="27" t="s">
        <v>59</v>
      </c>
      <c r="J310" s="63">
        <v>779.29</v>
      </c>
      <c r="K310" s="36">
        <f>((J310/J309)-1)*100</f>
        <v>3.0806751813106104E-2</v>
      </c>
      <c r="L310" s="36">
        <f t="shared" si="220"/>
        <v>1.995968797445169</v>
      </c>
      <c r="M310" s="36">
        <v>7.0000000000000007E-2</v>
      </c>
      <c r="N310" s="36"/>
      <c r="O310" s="31"/>
      <c r="P310" s="27" t="s">
        <v>59</v>
      </c>
      <c r="Q310" s="63">
        <v>811.08</v>
      </c>
      <c r="R310" s="36">
        <f t="shared" si="218"/>
        <v>1.07923531317764</v>
      </c>
      <c r="S310" s="36">
        <f t="shared" si="221"/>
        <v>2.3728984702378053</v>
      </c>
      <c r="T310" s="36">
        <v>0.91</v>
      </c>
    </row>
    <row r="311" spans="1:20" ht="11.25" customHeight="1" x14ac:dyDescent="0.2">
      <c r="A311" s="31"/>
      <c r="B311" s="27" t="s">
        <v>60</v>
      </c>
      <c r="C311" s="63">
        <v>803.35</v>
      </c>
      <c r="D311" s="36">
        <f>((C311/C310)-1)*100</f>
        <v>0.19081589384151165</v>
      </c>
      <c r="E311" s="36">
        <f t="shared" si="219"/>
        <v>1.1355481978522652</v>
      </c>
      <c r="F311" s="36">
        <v>-1.19</v>
      </c>
      <c r="G311" s="36"/>
      <c r="H311" s="31"/>
      <c r="I311" s="27" t="s">
        <v>60</v>
      </c>
      <c r="J311" s="63">
        <v>779.85</v>
      </c>
      <c r="K311" s="36">
        <f>((J311/J310)-1)*100</f>
        <v>7.1860283078195586E-2</v>
      </c>
      <c r="L311" s="36">
        <f t="shared" si="220"/>
        <v>2.0692633893513612</v>
      </c>
      <c r="M311" s="36">
        <v>-0.02</v>
      </c>
      <c r="N311" s="36"/>
      <c r="O311" s="31"/>
      <c r="P311" s="27" t="s">
        <v>60</v>
      </c>
      <c r="Q311" s="63">
        <v>832.87</v>
      </c>
      <c r="R311" s="36">
        <f t="shared" si="218"/>
        <v>2.686541401587994</v>
      </c>
      <c r="S311" s="36">
        <f t="shared" si="221"/>
        <v>5.123188771646392</v>
      </c>
      <c r="T311" s="36">
        <v>0.14000000000000001</v>
      </c>
    </row>
    <row r="312" spans="1:20" ht="11.25" customHeight="1" x14ac:dyDescent="0.2">
      <c r="A312" s="31"/>
      <c r="B312" s="27" t="s">
        <v>3</v>
      </c>
      <c r="C312" s="63">
        <v>801.78</v>
      </c>
      <c r="D312" s="36">
        <f>((C312/C311)-1)*100</f>
        <v>-0.19543163004916986</v>
      </c>
      <c r="E312" s="36">
        <f t="shared" si="219"/>
        <v>0.93789734745004516</v>
      </c>
      <c r="F312" s="36">
        <f t="shared" ref="F312:F317" si="222">((C312/C300)-1)*100</f>
        <v>1.5875831485587577</v>
      </c>
      <c r="G312" s="36"/>
      <c r="H312" s="31"/>
      <c r="I312" s="27" t="s">
        <v>3</v>
      </c>
      <c r="J312" s="63">
        <v>802.51</v>
      </c>
      <c r="K312" s="36">
        <f>((J312/J311)-1)*100</f>
        <v>2.905686991088019</v>
      </c>
      <c r="L312" s="36">
        <f t="shared" si="220"/>
        <v>5.0350766975550965</v>
      </c>
      <c r="M312" s="36">
        <f t="shared" ref="M312:M323" si="223">((J312/J300)-1)*100</f>
        <v>6.8360935087065311</v>
      </c>
      <c r="N312" s="36"/>
      <c r="O312" s="31"/>
      <c r="P312" s="27" t="s">
        <v>3</v>
      </c>
      <c r="Q312" s="63">
        <v>834.21</v>
      </c>
      <c r="R312" s="36">
        <f t="shared" si="218"/>
        <v>0.16088945453671677</v>
      </c>
      <c r="S312" s="36">
        <f t="shared" si="221"/>
        <v>5.2923208966527024</v>
      </c>
      <c r="T312" s="36">
        <f>((Q312/Q300)-1)*100</f>
        <v>6.8404200819672134</v>
      </c>
    </row>
    <row r="313" spans="1:20" ht="11.25" customHeight="1" x14ac:dyDescent="0.2">
      <c r="A313" s="31"/>
      <c r="B313" s="27" t="s">
        <v>4</v>
      </c>
      <c r="C313" s="63">
        <v>805.32</v>
      </c>
      <c r="D313" s="36">
        <f t="shared" ref="D313:D315" si="224">((C313/C312)-1)*100</f>
        <v>0.44151762328819011</v>
      </c>
      <c r="E313" s="36">
        <f t="shared" si="219"/>
        <v>1.383555952815585</v>
      </c>
      <c r="F313" s="36">
        <f t="shared" si="222"/>
        <v>-4.4244006646095402</v>
      </c>
      <c r="G313" s="36"/>
      <c r="H313" s="31"/>
      <c r="I313" s="27" t="s">
        <v>4</v>
      </c>
      <c r="J313" s="63">
        <v>803.94</v>
      </c>
      <c r="K313" s="36">
        <f t="shared" ref="K313:K315" si="225">((J313/J312)-1)*100</f>
        <v>0.17819092596977892</v>
      </c>
      <c r="L313" s="36">
        <f t="shared" si="220"/>
        <v>5.222239673315543</v>
      </c>
      <c r="M313" s="36">
        <f t="shared" si="223"/>
        <v>-0.10313505722130412</v>
      </c>
      <c r="N313" s="36"/>
      <c r="O313" s="31"/>
      <c r="P313" s="27" t="s">
        <v>4</v>
      </c>
      <c r="Q313" s="63">
        <v>835.08</v>
      </c>
      <c r="R313" s="36">
        <f t="shared" si="218"/>
        <v>0.10429028661846917</v>
      </c>
      <c r="S313" s="36">
        <f t="shared" si="221"/>
        <v>5.4021305599030844</v>
      </c>
      <c r="T313" s="36">
        <f>((Q313/Q301)-1)*100</f>
        <v>0.17994673576622322</v>
      </c>
    </row>
    <row r="314" spans="1:20" s="4" customFormat="1" ht="11.25" customHeight="1" x14ac:dyDescent="0.2">
      <c r="A314" s="31"/>
      <c r="B314" s="27" t="s">
        <v>5</v>
      </c>
      <c r="C314" s="63">
        <v>815.8</v>
      </c>
      <c r="D314" s="36">
        <f t="shared" si="224"/>
        <v>1.3013460487756312</v>
      </c>
      <c r="E314" s="36">
        <f t="shared" si="219"/>
        <v>2.7029068523157784</v>
      </c>
      <c r="F314" s="36">
        <f t="shared" si="222"/>
        <v>3.0792363190680128</v>
      </c>
      <c r="G314" s="36"/>
      <c r="H314" s="31"/>
      <c r="I314" s="27" t="s">
        <v>5</v>
      </c>
      <c r="J314" s="63">
        <v>804.31</v>
      </c>
      <c r="K314" s="36">
        <f t="shared" si="225"/>
        <v>4.602333507475187E-2</v>
      </c>
      <c r="L314" s="36">
        <f t="shared" si="220"/>
        <v>5.2706664572535367</v>
      </c>
      <c r="M314" s="36">
        <f t="shared" si="223"/>
        <v>6.2019700530804966</v>
      </c>
      <c r="N314" s="36"/>
      <c r="O314" s="31"/>
      <c r="P314" s="27" t="s">
        <v>5</v>
      </c>
      <c r="Q314" s="63">
        <v>833.31</v>
      </c>
      <c r="R314" s="36">
        <f t="shared" si="218"/>
        <v>-0.21195574076736667</v>
      </c>
      <c r="S314" s="36">
        <f t="shared" si="221"/>
        <v>5.1787246932902375</v>
      </c>
      <c r="T314" s="36">
        <f>((Q314/Q302)-1)*100</f>
        <v>6.9717586649550745</v>
      </c>
    </row>
    <row r="315" spans="1:20" ht="11.25" customHeight="1" x14ac:dyDescent="0.2">
      <c r="A315" s="31"/>
      <c r="B315" s="27" t="s">
        <v>6</v>
      </c>
      <c r="C315" s="63">
        <v>816.68</v>
      </c>
      <c r="D315" s="36">
        <f t="shared" si="224"/>
        <v>0.1078695758764292</v>
      </c>
      <c r="E315" s="36">
        <f t="shared" ref="E315:E318" si="226">((C315/C$307)-1)*100</f>
        <v>2.8136920423501355</v>
      </c>
      <c r="F315" s="36">
        <f t="shared" si="222"/>
        <v>3.2426077392766262</v>
      </c>
      <c r="G315" s="36"/>
      <c r="H315" s="31"/>
      <c r="I315" s="27" t="s">
        <v>6</v>
      </c>
      <c r="J315" s="63">
        <v>802.93</v>
      </c>
      <c r="K315" s="36">
        <f t="shared" si="225"/>
        <v>-0.17157563625964656</v>
      </c>
      <c r="L315" s="36">
        <f t="shared" ref="L315:L319" si="227">((J315/J$307)-1)*100</f>
        <v>5.0900476414847295</v>
      </c>
      <c r="M315" s="36">
        <f t="shared" si="223"/>
        <v>6.2104817587766759</v>
      </c>
      <c r="N315" s="36"/>
      <c r="O315" s="31"/>
      <c r="P315" s="27" t="s">
        <v>6</v>
      </c>
      <c r="Q315" s="63">
        <v>835.09</v>
      </c>
      <c r="R315" s="36">
        <f t="shared" si="218"/>
        <v>0.21360598096746841</v>
      </c>
      <c r="S315" s="36">
        <f t="shared" ref="S315:S318" si="228">((Q315/Q$307)-1)*100</f>
        <v>5.403392739940438</v>
      </c>
      <c r="T315" s="36">
        <f t="shared" ref="T315:T318" si="229">((Q315/Q303)-1)*100</f>
        <v>6.8518565908334939</v>
      </c>
    </row>
    <row r="316" spans="1:20" ht="11.25" customHeight="1" x14ac:dyDescent="0.2">
      <c r="A316" s="31"/>
      <c r="B316" s="27" t="s">
        <v>7</v>
      </c>
      <c r="C316" s="63">
        <v>815.94</v>
      </c>
      <c r="D316" s="36">
        <f>((C316/C315)-1)*100</f>
        <v>-9.0610765538512439E-2</v>
      </c>
      <c r="E316" s="36">
        <f t="shared" si="226"/>
        <v>2.72053176891216</v>
      </c>
      <c r="F316" s="36">
        <f t="shared" si="222"/>
        <v>2.9148745632733286</v>
      </c>
      <c r="G316" s="36"/>
      <c r="H316" s="31"/>
      <c r="I316" s="27" t="s">
        <v>7</v>
      </c>
      <c r="J316" s="63">
        <v>805.85</v>
      </c>
      <c r="K316" s="36">
        <f>((J316/J315)-1)*100</f>
        <v>0.36366806570935495</v>
      </c>
      <c r="L316" s="36">
        <f t="shared" si="227"/>
        <v>5.4722265849955543</v>
      </c>
      <c r="M316" s="36">
        <f t="shared" si="223"/>
        <v>6.4840508470097147</v>
      </c>
      <c r="N316" s="36"/>
      <c r="O316" s="31"/>
      <c r="P316" s="27" t="s">
        <v>7</v>
      </c>
      <c r="Q316" s="63">
        <v>834.99</v>
      </c>
      <c r="R316" s="36">
        <f>((Q316/Q315)-1)*100</f>
        <v>-1.1974757211796749E-2</v>
      </c>
      <c r="S316" s="36">
        <f t="shared" si="228"/>
        <v>5.3907709395668135</v>
      </c>
      <c r="T316" s="36">
        <f t="shared" si="229"/>
        <v>6.9047192277161828</v>
      </c>
    </row>
    <row r="317" spans="1:20" ht="11.25" customHeight="1" x14ac:dyDescent="0.2">
      <c r="A317" s="31"/>
      <c r="B317" s="27" t="s">
        <v>8</v>
      </c>
      <c r="C317" s="63">
        <v>820.3</v>
      </c>
      <c r="D317" s="36">
        <f t="shared" ref="D317:D319" si="230">((C317/C316)-1)*100</f>
        <v>0.53435301615314401</v>
      </c>
      <c r="E317" s="36">
        <f t="shared" si="226"/>
        <v>3.2694220286278997</v>
      </c>
      <c r="F317" s="36">
        <f t="shared" si="222"/>
        <v>3.5405490691069685</v>
      </c>
      <c r="G317" s="36"/>
      <c r="H317" s="31"/>
      <c r="I317" s="27" t="s">
        <v>8</v>
      </c>
      <c r="J317" s="63">
        <v>807.17</v>
      </c>
      <c r="K317" s="36">
        <f t="shared" ref="K317:K319" si="231">((J317/J316)-1)*100</f>
        <v>0.16380219643854499</v>
      </c>
      <c r="L317" s="36">
        <f t="shared" si="227"/>
        <v>5.6449924087744074</v>
      </c>
      <c r="M317" s="36">
        <f t="shared" si="223"/>
        <v>6.325495620101429</v>
      </c>
      <c r="N317" s="36"/>
      <c r="O317" s="31"/>
      <c r="P317" s="27" t="s">
        <v>8</v>
      </c>
      <c r="Q317" s="63">
        <v>837.05</v>
      </c>
      <c r="R317" s="36">
        <f t="shared" ref="R317:R319" si="232">((Q317/Q316)-1)*100</f>
        <v>0.24670954143162227</v>
      </c>
      <c r="S317" s="36">
        <f t="shared" si="228"/>
        <v>5.6507800272630915</v>
      </c>
      <c r="T317" s="36">
        <f t="shared" si="229"/>
        <v>6.3609448658813905</v>
      </c>
    </row>
    <row r="318" spans="1:20" ht="11.25" customHeight="1" x14ac:dyDescent="0.2">
      <c r="A318" s="69"/>
      <c r="B318" s="27" t="s">
        <v>9</v>
      </c>
      <c r="C318" s="63">
        <v>827.3</v>
      </c>
      <c r="D318" s="36">
        <f t="shared" si="230"/>
        <v>0.85334633670608451</v>
      </c>
      <c r="E318" s="36">
        <f t="shared" si="226"/>
        <v>4.1506678584467327</v>
      </c>
      <c r="F318" s="36" t="s">
        <v>88</v>
      </c>
      <c r="G318" s="36"/>
      <c r="H318" s="69"/>
      <c r="I318" s="27" t="s">
        <v>9</v>
      </c>
      <c r="J318" s="63">
        <v>807.59</v>
      </c>
      <c r="K318" s="36">
        <f t="shared" si="231"/>
        <v>5.2033648425986456E-2</v>
      </c>
      <c r="L318" s="36">
        <f t="shared" si="227"/>
        <v>5.6999633527040627</v>
      </c>
      <c r="M318" s="36">
        <f t="shared" si="223"/>
        <v>6.2954090765504844</v>
      </c>
      <c r="N318" s="36"/>
      <c r="O318" s="69"/>
      <c r="P318" s="27" t="s">
        <v>9</v>
      </c>
      <c r="Q318" s="63">
        <v>837.68</v>
      </c>
      <c r="R318" s="36">
        <f t="shared" si="232"/>
        <v>7.5264321127765932E-2</v>
      </c>
      <c r="S318" s="36">
        <f t="shared" si="228"/>
        <v>5.7302973696168102</v>
      </c>
      <c r="T318" s="36">
        <f t="shared" si="229"/>
        <v>6.0367852757629681</v>
      </c>
    </row>
    <row r="319" spans="1:20" ht="11.25" customHeight="1" x14ac:dyDescent="0.2">
      <c r="A319" s="69"/>
      <c r="B319" s="27" t="s">
        <v>10</v>
      </c>
      <c r="C319" s="63">
        <v>835.42</v>
      </c>
      <c r="D319" s="36">
        <f t="shared" si="230"/>
        <v>0.9815061041943629</v>
      </c>
      <c r="E319" s="36" t="s">
        <v>89</v>
      </c>
      <c r="F319" s="36" t="s">
        <v>89</v>
      </c>
      <c r="G319" s="36"/>
      <c r="H319" s="69"/>
      <c r="I319" s="27" t="s">
        <v>10</v>
      </c>
      <c r="J319" s="63">
        <v>804.51</v>
      </c>
      <c r="K319" s="36">
        <f t="shared" si="231"/>
        <v>-0.3813816416746163</v>
      </c>
      <c r="L319" s="36">
        <f t="shared" si="227"/>
        <v>5.2968430972200498</v>
      </c>
      <c r="M319" s="36">
        <f t="shared" si="223"/>
        <v>5.2968430972200498</v>
      </c>
      <c r="N319" s="36"/>
      <c r="O319" s="69"/>
      <c r="P319" s="27" t="s">
        <v>10</v>
      </c>
      <c r="Q319" s="63">
        <v>841.52</v>
      </c>
      <c r="R319" s="36">
        <f t="shared" si="232"/>
        <v>0.45840893897430846</v>
      </c>
      <c r="S319" s="36" t="s">
        <v>91</v>
      </c>
      <c r="T319" s="36" t="s">
        <v>91</v>
      </c>
    </row>
    <row r="320" spans="1:20" s="49" customFormat="1" ht="11.25" customHeight="1" x14ac:dyDescent="0.2">
      <c r="A320" s="22">
        <v>2015</v>
      </c>
      <c r="B320" s="23" t="s">
        <v>57</v>
      </c>
      <c r="C320" s="66">
        <v>838.6</v>
      </c>
      <c r="D320" s="67">
        <f>((C320/C319)-1)*100</f>
        <v>0.38064686026191286</v>
      </c>
      <c r="E320" s="67">
        <f t="shared" ref="E320:E330" si="233">((C320/C$319)-1)*100</f>
        <v>0.38064686026191286</v>
      </c>
      <c r="F320" s="67" t="s">
        <v>90</v>
      </c>
      <c r="G320" s="36"/>
      <c r="H320" s="22">
        <v>2015</v>
      </c>
      <c r="I320" s="23" t="s">
        <v>57</v>
      </c>
      <c r="J320" s="66">
        <v>809.99</v>
      </c>
      <c r="K320" s="67">
        <f>((J320/J319)-1)*100</f>
        <v>0.68115996072144469</v>
      </c>
      <c r="L320" s="67">
        <f>((J320/J$319)-1)*100</f>
        <v>0.68115996072144469</v>
      </c>
      <c r="M320" s="67">
        <f t="shared" si="223"/>
        <v>4.6066225849777709</v>
      </c>
      <c r="N320" s="36"/>
      <c r="O320" s="22">
        <v>2015</v>
      </c>
      <c r="P320" s="23" t="s">
        <v>57</v>
      </c>
      <c r="Q320" s="66">
        <v>841.82</v>
      </c>
      <c r="R320" s="67">
        <f>((Q320/Q319)-1)*100</f>
        <v>3.5649776594737226E-2</v>
      </c>
      <c r="S320" s="67">
        <f>((Q320/Q$319)-1)*100</f>
        <v>3.5649776594737226E-2</v>
      </c>
      <c r="T320" s="67" t="s">
        <v>92</v>
      </c>
    </row>
    <row r="321" spans="1:20" s="49" customFormat="1" ht="11.25" customHeight="1" x14ac:dyDescent="0.2">
      <c r="A321" s="31"/>
      <c r="B321" s="27" t="s">
        <v>58</v>
      </c>
      <c r="C321" s="63">
        <v>844.96</v>
      </c>
      <c r="D321" s="36">
        <f>((C321/C320)-1)*100</f>
        <v>0.75840686859049988</v>
      </c>
      <c r="E321" s="36">
        <f t="shared" si="233"/>
        <v>1.1419405807857164</v>
      </c>
      <c r="F321" s="36" t="s">
        <v>126</v>
      </c>
      <c r="G321" s="36"/>
      <c r="H321" s="31"/>
      <c r="I321" s="27" t="s">
        <v>58</v>
      </c>
      <c r="J321" s="63">
        <v>819.03</v>
      </c>
      <c r="K321" s="36">
        <f>((J321/J320)-1)*100</f>
        <v>1.116063161273595</v>
      </c>
      <c r="L321" s="36" t="s">
        <v>127</v>
      </c>
      <c r="M321" s="36" t="s">
        <v>128</v>
      </c>
      <c r="N321" s="36"/>
      <c r="O321" s="31"/>
      <c r="P321" s="27" t="s">
        <v>58</v>
      </c>
      <c r="Q321" s="63">
        <v>847.28</v>
      </c>
      <c r="R321" s="36">
        <f>((Q321/Q320)-1)*100</f>
        <v>0.64859471145850556</v>
      </c>
      <c r="S321" s="36" t="s">
        <v>129</v>
      </c>
      <c r="T321" s="36" t="s">
        <v>70</v>
      </c>
    </row>
    <row r="322" spans="1:20" s="49" customFormat="1" ht="11.25" customHeight="1" x14ac:dyDescent="0.2">
      <c r="A322" s="31"/>
      <c r="B322" s="27" t="s">
        <v>59</v>
      </c>
      <c r="C322" s="63">
        <v>850.37</v>
      </c>
      <c r="D322" s="36">
        <f>((C322/C321)-1)*100</f>
        <v>0.64026699488732852</v>
      </c>
      <c r="E322" s="36">
        <f t="shared" si="233"/>
        <v>1.7895190443130371</v>
      </c>
      <c r="F322" s="36" t="s">
        <v>69</v>
      </c>
      <c r="G322" s="36"/>
      <c r="H322" s="31"/>
      <c r="I322" s="27" t="s">
        <v>59</v>
      </c>
      <c r="J322" s="63">
        <v>823.15</v>
      </c>
      <c r="K322" s="36">
        <f>((J322/J321)-1)*100</f>
        <v>0.50303407689584745</v>
      </c>
      <c r="L322" s="36">
        <f t="shared" ref="L322:L331" si="234">((J322/J$319)-1)*100</f>
        <v>2.3169382605561228</v>
      </c>
      <c r="M322" s="36">
        <f t="shared" si="223"/>
        <v>5.6282000282308342</v>
      </c>
      <c r="N322" s="36"/>
      <c r="O322" s="31"/>
      <c r="P322" s="27" t="s">
        <v>59</v>
      </c>
      <c r="Q322" s="63">
        <v>846.84</v>
      </c>
      <c r="R322" s="36">
        <f>((Q322/Q321)-1)*100</f>
        <v>-5.1930884713424774E-2</v>
      </c>
      <c r="S322" s="36" t="s">
        <v>148</v>
      </c>
      <c r="T322" s="36" t="s">
        <v>149</v>
      </c>
    </row>
    <row r="323" spans="1:20" s="49" customFormat="1" ht="11.25" customHeight="1" x14ac:dyDescent="0.2">
      <c r="A323" s="31"/>
      <c r="B323" s="27" t="s">
        <v>60</v>
      </c>
      <c r="C323" s="63">
        <v>849.14</v>
      </c>
      <c r="D323" s="36">
        <f>((C323/C322)-1)*100</f>
        <v>-0.14464292014064739</v>
      </c>
      <c r="E323" s="36" t="s">
        <v>166</v>
      </c>
      <c r="F323" s="36" t="s">
        <v>167</v>
      </c>
      <c r="G323" s="36"/>
      <c r="H323" s="31"/>
      <c r="I323" s="27" t="s">
        <v>60</v>
      </c>
      <c r="J323" s="63">
        <v>828.24</v>
      </c>
      <c r="K323" s="36">
        <f>((J323/J322)-1)*100</f>
        <v>0.61835631415902981</v>
      </c>
      <c r="L323" s="36">
        <f t="shared" si="234"/>
        <v>2.9496215087444488</v>
      </c>
      <c r="M323" s="36">
        <f t="shared" si="223"/>
        <v>6.2050394306597312</v>
      </c>
      <c r="N323" s="36"/>
      <c r="O323" s="31"/>
      <c r="P323" s="27" t="s">
        <v>60</v>
      </c>
      <c r="Q323" s="63">
        <v>874.88</v>
      </c>
      <c r="R323" s="36">
        <f>((Q323/Q322)-1)*100</f>
        <v>3.311133153842527</v>
      </c>
      <c r="S323" s="36" t="s">
        <v>168</v>
      </c>
      <c r="T323" s="36" t="s">
        <v>169</v>
      </c>
    </row>
    <row r="324" spans="1:20" s="49" customFormat="1" ht="11.25" customHeight="1" x14ac:dyDescent="0.2">
      <c r="A324" s="31"/>
      <c r="B324" s="27" t="s">
        <v>3</v>
      </c>
      <c r="C324" s="63">
        <v>851.49</v>
      </c>
      <c r="D324" s="36">
        <f>((C324/C323)-1)*100</f>
        <v>0.27675059471936603</v>
      </c>
      <c r="E324" s="36" t="s">
        <v>190</v>
      </c>
      <c r="F324" s="36">
        <f t="shared" ref="F324:F329" si="235">((C324/C312)-1)*100</f>
        <v>6.1999550999027209</v>
      </c>
      <c r="G324" s="36"/>
      <c r="H324" s="31"/>
      <c r="I324" s="27" t="s">
        <v>3</v>
      </c>
      <c r="J324" s="63">
        <v>836.24</v>
      </c>
      <c r="K324" s="36">
        <f>((J324/J323)-1)*100</f>
        <v>0.9659036028204282</v>
      </c>
      <c r="L324" s="36" t="s">
        <v>191</v>
      </c>
      <c r="M324" s="36" t="s">
        <v>192</v>
      </c>
      <c r="N324" s="36"/>
      <c r="O324" s="31"/>
      <c r="P324" s="27" t="s">
        <v>3</v>
      </c>
      <c r="Q324" s="63">
        <v>876.69</v>
      </c>
      <c r="R324" s="36">
        <f>((Q324/Q323)-1)*100</f>
        <v>0.20688551572787262</v>
      </c>
      <c r="S324" s="36" t="s">
        <v>194</v>
      </c>
      <c r="T324" s="36" t="s">
        <v>193</v>
      </c>
    </row>
    <row r="325" spans="1:20" s="49" customFormat="1" ht="11.25" customHeight="1" x14ac:dyDescent="0.2">
      <c r="A325" s="31"/>
      <c r="B325" s="27" t="s">
        <v>4</v>
      </c>
      <c r="C325" s="63">
        <v>877.97</v>
      </c>
      <c r="D325" s="36">
        <f t="shared" ref="D325:D326" si="236">((C325/C324)-1)*100</f>
        <v>3.1098427462448175</v>
      </c>
      <c r="E325" s="36" t="s">
        <v>171</v>
      </c>
      <c r="F325" s="36">
        <f t="shared" si="235"/>
        <v>9.021258630109763</v>
      </c>
      <c r="G325" s="36"/>
      <c r="H325" s="31"/>
      <c r="I325" s="27" t="s">
        <v>4</v>
      </c>
      <c r="J325" s="63">
        <v>857.39</v>
      </c>
      <c r="K325" s="36">
        <f t="shared" ref="K325:K326" si="237">((J325/J324)-1)*100</f>
        <v>2.5291782263465068</v>
      </c>
      <c r="L325" s="36" t="s">
        <v>216</v>
      </c>
      <c r="M325" s="36">
        <f t="shared" ref="M325:M331" si="238">((J325/J313)-1)*100</f>
        <v>6.6485061074209373</v>
      </c>
      <c r="N325" s="36"/>
      <c r="O325" s="31"/>
      <c r="P325" s="27" t="s">
        <v>4</v>
      </c>
      <c r="Q325" s="63">
        <v>878.47</v>
      </c>
      <c r="R325" s="36">
        <f t="shared" ref="R325:R326" si="239">((Q325/Q324)-1)*100</f>
        <v>0.20303642108383535</v>
      </c>
      <c r="S325" s="36" t="s">
        <v>217</v>
      </c>
      <c r="T325" s="36" t="s">
        <v>218</v>
      </c>
    </row>
    <row r="326" spans="1:20" s="49" customFormat="1" ht="11.25" customHeight="1" x14ac:dyDescent="0.2">
      <c r="A326" s="31"/>
      <c r="B326" s="27" t="s">
        <v>5</v>
      </c>
      <c r="C326" s="63">
        <v>878.66</v>
      </c>
      <c r="D326" s="36">
        <f t="shared" si="236"/>
        <v>7.859038463728929E-2</v>
      </c>
      <c r="E326" s="36" t="s">
        <v>237</v>
      </c>
      <c r="F326" s="36">
        <f t="shared" si="235"/>
        <v>7.7053199313557252</v>
      </c>
      <c r="G326" s="36"/>
      <c r="H326" s="31"/>
      <c r="I326" s="27" t="s">
        <v>5</v>
      </c>
      <c r="J326" s="63">
        <v>860.49</v>
      </c>
      <c r="K326" s="36">
        <f t="shared" si="237"/>
        <v>0.36156241617000262</v>
      </c>
      <c r="L326" s="36">
        <f t="shared" si="234"/>
        <v>6.9582727374426723</v>
      </c>
      <c r="M326" s="36">
        <f t="shared" si="238"/>
        <v>6.9848690181646411</v>
      </c>
      <c r="N326" s="36"/>
      <c r="O326" s="31"/>
      <c r="P326" s="27" t="s">
        <v>5</v>
      </c>
      <c r="Q326" s="63">
        <v>879.5</v>
      </c>
      <c r="R326" s="36">
        <f t="shared" si="239"/>
        <v>0.11724930845673498</v>
      </c>
      <c r="S326" s="36" t="s">
        <v>238</v>
      </c>
      <c r="T326" s="36" t="s">
        <v>239</v>
      </c>
    </row>
    <row r="327" spans="1:20" s="49" customFormat="1" ht="11.25" customHeight="1" x14ac:dyDescent="0.2">
      <c r="A327" s="31"/>
      <c r="B327" s="27" t="s">
        <v>6</v>
      </c>
      <c r="C327" s="63">
        <v>879.93</v>
      </c>
      <c r="D327" s="36">
        <f>((C327/C326)-1)*100</f>
        <v>0.14453827419023124</v>
      </c>
      <c r="E327" s="36">
        <f t="shared" si="233"/>
        <v>5.3278590409614246</v>
      </c>
      <c r="F327" s="36">
        <f t="shared" si="235"/>
        <v>7.7447715139344675</v>
      </c>
      <c r="G327" s="36"/>
      <c r="H327" s="31"/>
      <c r="I327" s="27" t="s">
        <v>6</v>
      </c>
      <c r="J327" s="63">
        <v>862.27</v>
      </c>
      <c r="K327" s="36" t="s">
        <v>263</v>
      </c>
      <c r="L327" s="36" t="s">
        <v>264</v>
      </c>
      <c r="M327" s="36">
        <f t="shared" si="238"/>
        <v>7.3904325408192584</v>
      </c>
      <c r="N327" s="36"/>
      <c r="O327" s="31"/>
      <c r="P327" s="27" t="s">
        <v>6</v>
      </c>
      <c r="Q327" s="63">
        <v>880.16</v>
      </c>
      <c r="R327" s="36">
        <f>((Q327/Q326)-1)*100</f>
        <v>7.504263786242138E-2</v>
      </c>
      <c r="S327" s="36" t="s">
        <v>265</v>
      </c>
      <c r="T327" s="36" t="s">
        <v>266</v>
      </c>
    </row>
    <row r="328" spans="1:20" s="49" customFormat="1" ht="11.25" customHeight="1" x14ac:dyDescent="0.2">
      <c r="A328" s="31"/>
      <c r="B328" s="27" t="s">
        <v>7</v>
      </c>
      <c r="C328" s="63">
        <v>888.35</v>
      </c>
      <c r="D328" s="36">
        <f>((C328/C327)-1)*100</f>
        <v>0.95689429841010476</v>
      </c>
      <c r="E328" s="36">
        <f t="shared" si="233"/>
        <v>6.335735318761837</v>
      </c>
      <c r="F328" s="36">
        <f t="shared" si="235"/>
        <v>8.8744270412040027</v>
      </c>
      <c r="G328" s="36"/>
      <c r="H328" s="31"/>
      <c r="I328" s="27" t="s">
        <v>7</v>
      </c>
      <c r="J328" s="63">
        <v>866.71</v>
      </c>
      <c r="K328" s="36">
        <f>((J328/J327)-1)*100</f>
        <v>0.51491992067449477</v>
      </c>
      <c r="L328" s="36">
        <f t="shared" si="234"/>
        <v>7.7314141527140778</v>
      </c>
      <c r="M328" s="36">
        <f t="shared" si="238"/>
        <v>7.5522739964013264</v>
      </c>
      <c r="N328" s="36"/>
      <c r="O328" s="31"/>
      <c r="P328" s="27" t="s">
        <v>7</v>
      </c>
      <c r="Q328" s="63">
        <v>887.17</v>
      </c>
      <c r="R328" s="36">
        <f>((Q328/Q327)-1)*100</f>
        <v>0.7964461007089696</v>
      </c>
      <c r="S328" s="36" t="s">
        <v>295</v>
      </c>
      <c r="T328" s="36" t="s">
        <v>93</v>
      </c>
    </row>
    <row r="329" spans="1:20" s="49" customFormat="1" ht="11.25" customHeight="1" x14ac:dyDescent="0.2">
      <c r="A329" s="31"/>
      <c r="B329" s="27" t="s">
        <v>8</v>
      </c>
      <c r="C329" s="63">
        <v>887.37</v>
      </c>
      <c r="D329" s="36">
        <f t="shared" ref="D329:D331" si="240">((C329/C328)-1)*100</f>
        <v>-0.1103168796082632</v>
      </c>
      <c r="E329" s="36" t="s">
        <v>320</v>
      </c>
      <c r="F329" s="36">
        <f t="shared" si="235"/>
        <v>8.1762769718395809</v>
      </c>
      <c r="G329" s="36"/>
      <c r="H329" s="31"/>
      <c r="I329" s="27" t="s">
        <v>8</v>
      </c>
      <c r="J329" s="63">
        <v>865.35</v>
      </c>
      <c r="K329" s="36">
        <f t="shared" ref="K329:K331" si="241">((J329/J328)-1)*100</f>
        <v>-0.15691523116152517</v>
      </c>
      <c r="L329" s="36">
        <f t="shared" si="234"/>
        <v>7.5623671551627636</v>
      </c>
      <c r="M329" s="36">
        <f t="shared" si="238"/>
        <v>7.2078992033896228</v>
      </c>
      <c r="N329" s="36"/>
      <c r="O329" s="31"/>
      <c r="P329" s="27" t="s">
        <v>8</v>
      </c>
      <c r="Q329" s="63">
        <v>887.81</v>
      </c>
      <c r="R329" s="36">
        <f t="shared" ref="R329:R331" si="242">((Q329/Q328)-1)*100</f>
        <v>7.2139499757661874E-2</v>
      </c>
      <c r="S329" s="36" t="s">
        <v>321</v>
      </c>
      <c r="T329" s="36" t="s">
        <v>322</v>
      </c>
    </row>
    <row r="330" spans="1:20" s="49" customFormat="1" ht="11.25" customHeight="1" x14ac:dyDescent="0.2">
      <c r="A330" s="69"/>
      <c r="B330" s="27" t="s">
        <v>9</v>
      </c>
      <c r="C330" s="63">
        <v>889.62</v>
      </c>
      <c r="D330" s="36">
        <f t="shared" si="240"/>
        <v>0.25355826768991285</v>
      </c>
      <c r="E330" s="36">
        <f t="shared" si="233"/>
        <v>6.48775466232554</v>
      </c>
      <c r="F330" s="36" t="s">
        <v>131</v>
      </c>
      <c r="G330" s="36"/>
      <c r="H330" s="69"/>
      <c r="I330" s="27" t="s">
        <v>9</v>
      </c>
      <c r="J330" s="63">
        <v>866.6</v>
      </c>
      <c r="K330" s="36">
        <f t="shared" si="241"/>
        <v>0.14445022245335171</v>
      </c>
      <c r="L330" s="36" t="s">
        <v>349</v>
      </c>
      <c r="M330" s="36" t="s">
        <v>350</v>
      </c>
      <c r="N330" s="36"/>
      <c r="O330" s="69"/>
      <c r="P330" s="27" t="s">
        <v>9</v>
      </c>
      <c r="Q330" s="63">
        <v>886.92</v>
      </c>
      <c r="R330" s="36">
        <f t="shared" si="242"/>
        <v>-0.10024667440104995</v>
      </c>
      <c r="S330" s="36" t="s">
        <v>351</v>
      </c>
      <c r="T330" s="36" t="s">
        <v>352</v>
      </c>
    </row>
    <row r="331" spans="1:20" s="49" customFormat="1" ht="11.25" customHeight="1" x14ac:dyDescent="0.2">
      <c r="A331" s="69"/>
      <c r="B331" s="27" t="s">
        <v>10</v>
      </c>
      <c r="C331" s="63">
        <v>891.27</v>
      </c>
      <c r="D331" s="36">
        <f t="shared" si="240"/>
        <v>0.18547244891076176</v>
      </c>
      <c r="E331" s="36" t="s">
        <v>371</v>
      </c>
      <c r="F331" s="36" t="s">
        <v>371</v>
      </c>
      <c r="G331" s="36"/>
      <c r="H331" s="69"/>
      <c r="I331" s="27" t="s">
        <v>10</v>
      </c>
      <c r="J331" s="63">
        <v>864.05</v>
      </c>
      <c r="K331" s="36">
        <f t="shared" si="241"/>
        <v>-0.29425340410801359</v>
      </c>
      <c r="L331" s="36">
        <f t="shared" si="234"/>
        <v>7.4007781133857753</v>
      </c>
      <c r="M331" s="36">
        <f t="shared" si="238"/>
        <v>7.4007781133857753</v>
      </c>
      <c r="N331" s="36"/>
      <c r="O331" s="69"/>
      <c r="P331" s="27" t="s">
        <v>10</v>
      </c>
      <c r="Q331" s="63">
        <v>887.5</v>
      </c>
      <c r="R331" s="36">
        <f t="shared" si="242"/>
        <v>6.5394849591848825E-2</v>
      </c>
      <c r="S331" s="36" t="s">
        <v>177</v>
      </c>
      <c r="T331" s="36" t="s">
        <v>177</v>
      </c>
    </row>
    <row r="332" spans="1:20" s="49" customFormat="1" ht="11.25" customHeight="1" x14ac:dyDescent="0.2">
      <c r="A332" s="22">
        <v>2016</v>
      </c>
      <c r="B332" s="23" t="s">
        <v>57</v>
      </c>
      <c r="C332" s="66">
        <v>893.47</v>
      </c>
      <c r="D332" s="67">
        <f t="shared" ref="D332:D343" si="243">((C332/C331)-1)*100</f>
        <v>0.24683878061642073</v>
      </c>
      <c r="E332" s="67">
        <f t="shared" ref="E332:E343" si="244">((C332/C$331)-1)*100</f>
        <v>0.24683878061642073</v>
      </c>
      <c r="F332" s="67" t="s">
        <v>385</v>
      </c>
      <c r="G332" s="36"/>
      <c r="H332" s="22">
        <v>2016</v>
      </c>
      <c r="I332" s="23" t="s">
        <v>57</v>
      </c>
      <c r="J332" s="66">
        <v>875.09</v>
      </c>
      <c r="K332" s="67">
        <f t="shared" ref="K332:K343" si="245">((J332/J331)-1)*100</f>
        <v>1.2777038365835436</v>
      </c>
      <c r="L332" s="67">
        <f t="shared" ref="L332:L335" si="246">((J332/J$331)-1)*100</f>
        <v>1.2777038365835436</v>
      </c>
      <c r="M332" s="67">
        <f t="shared" ref="M332:M340" si="247">((J332/J320)-1)*100</f>
        <v>8.0371362609414909</v>
      </c>
      <c r="N332" s="36"/>
      <c r="O332" s="22">
        <v>2016</v>
      </c>
      <c r="P332" s="23" t="s">
        <v>57</v>
      </c>
      <c r="Q332" s="66">
        <v>901.15</v>
      </c>
      <c r="R332" s="67">
        <f t="shared" ref="R332:R343" si="248">((Q332/Q331)-1)*100</f>
        <v>1.5380281690140718</v>
      </c>
      <c r="S332" s="67">
        <f t="shared" ref="S332:S338" si="249">((Q332/Q$331)-1)*100</f>
        <v>1.5380281690140718</v>
      </c>
      <c r="T332" s="67" t="s">
        <v>386</v>
      </c>
    </row>
    <row r="333" spans="1:20" s="49" customFormat="1" ht="11.25" customHeight="1" x14ac:dyDescent="0.2">
      <c r="A333" s="31"/>
      <c r="B333" s="27" t="s">
        <v>58</v>
      </c>
      <c r="C333" s="63">
        <v>898.34</v>
      </c>
      <c r="D333" s="36">
        <f t="shared" si="243"/>
        <v>0.54506586678904068</v>
      </c>
      <c r="E333" s="36" t="s">
        <v>404</v>
      </c>
      <c r="F333" s="36" t="s">
        <v>405</v>
      </c>
      <c r="G333" s="36"/>
      <c r="H333" s="31"/>
      <c r="I333" s="27" t="s">
        <v>58</v>
      </c>
      <c r="J333" s="63">
        <v>875.75</v>
      </c>
      <c r="K333" s="36">
        <f t="shared" si="245"/>
        <v>7.5420813859139457E-2</v>
      </c>
      <c r="L333" s="36" t="s">
        <v>406</v>
      </c>
      <c r="M333" s="36">
        <f t="shared" si="247"/>
        <v>6.9252652527990399</v>
      </c>
      <c r="N333" s="36"/>
      <c r="O333" s="31"/>
      <c r="P333" s="27" t="s">
        <v>58</v>
      </c>
      <c r="Q333" s="63">
        <v>906.17</v>
      </c>
      <c r="R333" s="36">
        <f t="shared" si="248"/>
        <v>0.55706597125895208</v>
      </c>
      <c r="S333" s="36" t="s">
        <v>407</v>
      </c>
      <c r="T333" s="36" t="s">
        <v>388</v>
      </c>
    </row>
    <row r="334" spans="1:20" s="49" customFormat="1" ht="11.25" customHeight="1" x14ac:dyDescent="0.2">
      <c r="A334" s="31"/>
      <c r="B334" s="27" t="s">
        <v>59</v>
      </c>
      <c r="C334" s="63">
        <v>901.15</v>
      </c>
      <c r="D334" s="36">
        <f t="shared" si="243"/>
        <v>0.31279916290045673</v>
      </c>
      <c r="E334" s="36">
        <f t="shared" si="244"/>
        <v>1.1085305238592191</v>
      </c>
      <c r="F334" s="36" t="s">
        <v>317</v>
      </c>
      <c r="G334" s="36"/>
      <c r="H334" s="31"/>
      <c r="I334" s="27" t="s">
        <v>59</v>
      </c>
      <c r="J334" s="63">
        <v>875.77</v>
      </c>
      <c r="K334" s="36">
        <f t="shared" si="245"/>
        <v>2.2837567799083303E-3</v>
      </c>
      <c r="L334" s="36">
        <f t="shared" si="246"/>
        <v>1.3564029859383098</v>
      </c>
      <c r="M334" s="36" t="s">
        <v>426</v>
      </c>
      <c r="N334" s="36"/>
      <c r="O334" s="31"/>
      <c r="P334" s="27" t="s">
        <v>59</v>
      </c>
      <c r="Q334" s="63">
        <v>901.19</v>
      </c>
      <c r="R334" s="36">
        <f t="shared" si="248"/>
        <v>-0.54956575477006497</v>
      </c>
      <c r="S334" s="36" t="s">
        <v>427</v>
      </c>
      <c r="T334" s="36" t="s">
        <v>327</v>
      </c>
    </row>
    <row r="335" spans="1:20" s="49" customFormat="1" ht="11.25" customHeight="1" x14ac:dyDescent="0.2">
      <c r="A335" s="31"/>
      <c r="B335" s="27" t="s">
        <v>60</v>
      </c>
      <c r="C335" s="63">
        <v>906.13</v>
      </c>
      <c r="D335" s="36">
        <f t="shared" si="243"/>
        <v>0.55262719857960274</v>
      </c>
      <c r="E335" s="36">
        <f t="shared" si="244"/>
        <v>1.6672837636181992</v>
      </c>
      <c r="F335" s="36" t="s">
        <v>356</v>
      </c>
      <c r="G335" s="36"/>
      <c r="H335" s="31"/>
      <c r="I335" s="27" t="s">
        <v>60</v>
      </c>
      <c r="J335" s="63">
        <v>903.15</v>
      </c>
      <c r="K335" s="36">
        <f t="shared" si="245"/>
        <v>3.1263916325062535</v>
      </c>
      <c r="L335" s="36">
        <f t="shared" si="246"/>
        <v>4.5252010878999993</v>
      </c>
      <c r="M335" s="36" t="s">
        <v>443</v>
      </c>
      <c r="N335" s="36"/>
      <c r="O335" s="31"/>
      <c r="P335" s="27" t="s">
        <v>60</v>
      </c>
      <c r="Q335" s="63">
        <v>931.25</v>
      </c>
      <c r="R335" s="36">
        <f t="shared" si="248"/>
        <v>3.3355896092943649</v>
      </c>
      <c r="S335" s="36" t="s">
        <v>365</v>
      </c>
      <c r="T335" s="36" t="s">
        <v>444</v>
      </c>
    </row>
    <row r="336" spans="1:20" s="49" customFormat="1" ht="11.25" customHeight="1" x14ac:dyDescent="0.2">
      <c r="A336" s="31"/>
      <c r="B336" s="27" t="s">
        <v>3</v>
      </c>
      <c r="C336" s="63">
        <v>906.11</v>
      </c>
      <c r="D336" s="36">
        <v>0</v>
      </c>
      <c r="E336" s="36">
        <f t="shared" si="244"/>
        <v>1.6650397747035139</v>
      </c>
      <c r="F336" s="36" t="s">
        <v>465</v>
      </c>
      <c r="G336" s="36"/>
      <c r="H336" s="31"/>
      <c r="I336" s="27" t="s">
        <v>3</v>
      </c>
      <c r="J336" s="63">
        <v>901.05</v>
      </c>
      <c r="K336" s="36">
        <f t="shared" si="245"/>
        <v>-0.23251951503072688</v>
      </c>
      <c r="L336" s="36" t="s">
        <v>250</v>
      </c>
      <c r="M336" s="36">
        <f t="shared" si="247"/>
        <v>7.7501674160528111</v>
      </c>
      <c r="N336" s="36"/>
      <c r="O336" s="31"/>
      <c r="P336" s="27" t="s">
        <v>3</v>
      </c>
      <c r="Q336" s="63">
        <v>935.13</v>
      </c>
      <c r="R336" s="36">
        <f t="shared" si="248"/>
        <v>0.41664429530201552</v>
      </c>
      <c r="S336" s="36" t="s">
        <v>305</v>
      </c>
      <c r="T336" s="36" t="s">
        <v>272</v>
      </c>
    </row>
    <row r="337" spans="1:20" s="49" customFormat="1" ht="11.25" customHeight="1" x14ac:dyDescent="0.2">
      <c r="A337" s="31"/>
      <c r="B337" s="27" t="s">
        <v>4</v>
      </c>
      <c r="C337" s="63">
        <v>939.92</v>
      </c>
      <c r="D337" s="36">
        <f t="shared" si="243"/>
        <v>3.7313350476211538</v>
      </c>
      <c r="E337" s="36">
        <f t="shared" si="244"/>
        <v>5.4585030349949992</v>
      </c>
      <c r="F337" s="36">
        <f t="shared" ref="F337:F343" si="250">((C337/C325)-1)*100</f>
        <v>7.0560497511304332</v>
      </c>
      <c r="G337" s="36"/>
      <c r="H337" s="31"/>
      <c r="I337" s="27" t="s">
        <v>4</v>
      </c>
      <c r="J337" s="63">
        <v>904.17</v>
      </c>
      <c r="K337" s="36">
        <f t="shared" si="245"/>
        <v>0.34626269352422412</v>
      </c>
      <c r="L337" s="36" t="s">
        <v>486</v>
      </c>
      <c r="M337" s="36">
        <f t="shared" si="247"/>
        <v>5.4560934930428351</v>
      </c>
      <c r="N337" s="36"/>
      <c r="O337" s="31"/>
      <c r="P337" s="27" t="s">
        <v>4</v>
      </c>
      <c r="Q337" s="63">
        <v>935.83</v>
      </c>
      <c r="R337" s="36">
        <f t="shared" si="248"/>
        <v>7.485590238791584E-2</v>
      </c>
      <c r="S337" s="36">
        <f t="shared" si="249"/>
        <v>5.4456338028169071</v>
      </c>
      <c r="T337" s="36" t="s">
        <v>94</v>
      </c>
    </row>
    <row r="338" spans="1:20" s="49" customFormat="1" ht="11.25" customHeight="1" x14ac:dyDescent="0.2">
      <c r="A338" s="31"/>
      <c r="B338" s="27" t="s">
        <v>5</v>
      </c>
      <c r="C338" s="63">
        <v>943.12</v>
      </c>
      <c r="D338" s="36">
        <f t="shared" si="243"/>
        <v>0.34045450676654099</v>
      </c>
      <c r="E338" s="36">
        <f t="shared" si="244"/>
        <v>5.8175412613461708</v>
      </c>
      <c r="F338" s="36">
        <f t="shared" si="250"/>
        <v>7.3361709876402781</v>
      </c>
      <c r="G338" s="36"/>
      <c r="H338" s="31"/>
      <c r="I338" s="27" t="s">
        <v>5</v>
      </c>
      <c r="J338" s="63">
        <v>904.72</v>
      </c>
      <c r="K338" s="36">
        <f t="shared" si="245"/>
        <v>6.0829268832196526E-2</v>
      </c>
      <c r="L338" s="36" t="s">
        <v>505</v>
      </c>
      <c r="M338" s="36" t="s">
        <v>506</v>
      </c>
      <c r="N338" s="36"/>
      <c r="O338" s="31"/>
      <c r="P338" s="27" t="s">
        <v>5</v>
      </c>
      <c r="Q338" s="63">
        <v>939.48</v>
      </c>
      <c r="R338" s="36">
        <f t="shared" si="248"/>
        <v>0.39002810339483496</v>
      </c>
      <c r="S338" s="36">
        <f t="shared" si="249"/>
        <v>5.8569014084506987</v>
      </c>
      <c r="T338" s="36" t="s">
        <v>507</v>
      </c>
    </row>
    <row r="339" spans="1:20" s="49" customFormat="1" ht="11.25" customHeight="1" x14ac:dyDescent="0.2">
      <c r="A339" s="31"/>
      <c r="B339" s="27" t="s">
        <v>6</v>
      </c>
      <c r="C339" s="63">
        <v>941.25</v>
      </c>
      <c r="D339" s="36">
        <f t="shared" si="243"/>
        <v>-0.1982780558147379</v>
      </c>
      <c r="E339" s="36">
        <f t="shared" si="244"/>
        <v>5.607728297822212</v>
      </c>
      <c r="F339" s="36">
        <f t="shared" si="250"/>
        <v>6.9687361494664479</v>
      </c>
      <c r="G339" s="36"/>
      <c r="H339" s="31"/>
      <c r="I339" s="27" t="s">
        <v>6</v>
      </c>
      <c r="J339" s="63">
        <v>906.18</v>
      </c>
      <c r="K339" s="36">
        <f t="shared" si="245"/>
        <v>0.16137589530460517</v>
      </c>
      <c r="L339" s="36" t="s">
        <v>84</v>
      </c>
      <c r="M339" s="36" t="s">
        <v>171</v>
      </c>
      <c r="N339" s="36"/>
      <c r="O339" s="31"/>
      <c r="P339" s="27" t="s">
        <v>6</v>
      </c>
      <c r="Q339" s="63">
        <v>939.87</v>
      </c>
      <c r="R339" s="36">
        <f t="shared" si="248"/>
        <v>4.1512325967563157E-2</v>
      </c>
      <c r="S339" s="36" t="s">
        <v>527</v>
      </c>
      <c r="T339" s="36" t="s">
        <v>430</v>
      </c>
    </row>
    <row r="340" spans="1:20" s="49" customFormat="1" ht="11.25" customHeight="1" x14ac:dyDescent="0.2">
      <c r="A340" s="31"/>
      <c r="B340" s="27" t="s">
        <v>7</v>
      </c>
      <c r="C340" s="63">
        <v>943.23</v>
      </c>
      <c r="D340" s="36">
        <f t="shared" si="243"/>
        <v>0.21035856573705658</v>
      </c>
      <c r="E340" s="36">
        <f t="shared" si="244"/>
        <v>5.829883200376984</v>
      </c>
      <c r="F340" s="36">
        <f t="shared" si="250"/>
        <v>6.1777452580626946</v>
      </c>
      <c r="G340" s="36"/>
      <c r="H340" s="31"/>
      <c r="I340" s="27" t="s">
        <v>7</v>
      </c>
      <c r="J340" s="63">
        <v>906.48</v>
      </c>
      <c r="K340" s="36">
        <f t="shared" si="245"/>
        <v>3.3106005429384133E-2</v>
      </c>
      <c r="L340" s="36" t="s">
        <v>544</v>
      </c>
      <c r="M340" s="36">
        <f t="shared" si="247"/>
        <v>4.5886167230100083</v>
      </c>
      <c r="N340" s="36"/>
      <c r="O340" s="31"/>
      <c r="P340" s="27" t="s">
        <v>7</v>
      </c>
      <c r="Q340" s="63">
        <v>940.11</v>
      </c>
      <c r="R340" s="36">
        <f t="shared" si="248"/>
        <v>2.5535446391522498E-2</v>
      </c>
      <c r="S340" s="36" t="s">
        <v>222</v>
      </c>
      <c r="T340" s="36" t="s">
        <v>545</v>
      </c>
    </row>
    <row r="341" spans="1:20" s="49" customFormat="1" ht="11.25" customHeight="1" x14ac:dyDescent="0.2">
      <c r="A341" s="31"/>
      <c r="B341" s="27" t="s">
        <v>8</v>
      </c>
      <c r="C341" s="63">
        <v>943.39</v>
      </c>
      <c r="D341" s="36">
        <f t="shared" si="243"/>
        <v>1.6962988878632679E-2</v>
      </c>
      <c r="E341" s="36">
        <f t="shared" si="244"/>
        <v>5.8478351116945548</v>
      </c>
      <c r="F341" s="36" t="s">
        <v>562</v>
      </c>
      <c r="G341" s="36"/>
      <c r="H341" s="31"/>
      <c r="I341" s="27" t="s">
        <v>8</v>
      </c>
      <c r="J341" s="63">
        <v>905.72</v>
      </c>
      <c r="K341" s="36">
        <f t="shared" si="245"/>
        <v>-8.3840790751033012E-2</v>
      </c>
      <c r="L341" s="36" t="s">
        <v>563</v>
      </c>
      <c r="M341" s="36" t="s">
        <v>564</v>
      </c>
      <c r="N341" s="36"/>
      <c r="O341" s="31"/>
      <c r="P341" s="27" t="s">
        <v>8</v>
      </c>
      <c r="Q341" s="63">
        <v>941.01</v>
      </c>
      <c r="R341" s="36">
        <f t="shared" si="248"/>
        <v>9.5733477997250738E-2</v>
      </c>
      <c r="S341" s="36" t="s">
        <v>69</v>
      </c>
      <c r="T341" s="36" t="s">
        <v>561</v>
      </c>
    </row>
    <row r="342" spans="1:20" s="49" customFormat="1" ht="11.25" customHeight="1" x14ac:dyDescent="0.2">
      <c r="A342" s="69"/>
      <c r="B342" s="27" t="s">
        <v>9</v>
      </c>
      <c r="C342" s="63">
        <v>942.1</v>
      </c>
      <c r="D342" s="36">
        <f t="shared" si="243"/>
        <v>-0.1367409024899513</v>
      </c>
      <c r="E342" s="36">
        <f t="shared" si="244"/>
        <v>5.7030978266967347</v>
      </c>
      <c r="F342" s="36">
        <f t="shared" si="250"/>
        <v>5.8991479508104572</v>
      </c>
      <c r="G342" s="36"/>
      <c r="H342" s="69"/>
      <c r="I342" s="27" t="s">
        <v>9</v>
      </c>
      <c r="J342" s="63">
        <v>904.12</v>
      </c>
      <c r="K342" s="36">
        <f t="shared" si="245"/>
        <v>-0.17665503687673834</v>
      </c>
      <c r="L342" s="36" t="s">
        <v>144</v>
      </c>
      <c r="M342" s="36" t="s">
        <v>579</v>
      </c>
      <c r="N342" s="36"/>
      <c r="O342" s="69"/>
      <c r="P342" s="27" t="s">
        <v>9</v>
      </c>
      <c r="Q342" s="63">
        <v>942.13</v>
      </c>
      <c r="R342" s="36">
        <f t="shared" si="248"/>
        <v>0.11902105184855571</v>
      </c>
      <c r="S342" s="36" t="s">
        <v>392</v>
      </c>
      <c r="T342" s="36" t="s">
        <v>398</v>
      </c>
    </row>
    <row r="343" spans="1:20" s="49" customFormat="1" ht="11.25" customHeight="1" x14ac:dyDescent="0.2">
      <c r="A343" s="69"/>
      <c r="B343" s="27" t="s">
        <v>10</v>
      </c>
      <c r="C343" s="63">
        <v>943.86</v>
      </c>
      <c r="D343" s="36">
        <f t="shared" si="243"/>
        <v>0.18681668612674507</v>
      </c>
      <c r="E343" s="36">
        <f t="shared" si="244"/>
        <v>5.9005688511898802</v>
      </c>
      <c r="F343" s="36">
        <f t="shared" si="250"/>
        <v>5.9005688511898802</v>
      </c>
      <c r="G343" s="36"/>
      <c r="H343" s="69"/>
      <c r="I343" s="27" t="s">
        <v>10</v>
      </c>
      <c r="J343" s="63">
        <v>904.19</v>
      </c>
      <c r="K343" s="36">
        <f t="shared" si="245"/>
        <v>7.7423350882677155E-3</v>
      </c>
      <c r="L343" s="36" t="s">
        <v>486</v>
      </c>
      <c r="M343" s="36" t="s">
        <v>486</v>
      </c>
      <c r="N343" s="36"/>
      <c r="O343" s="69"/>
      <c r="P343" s="27" t="s">
        <v>10</v>
      </c>
      <c r="Q343" s="63">
        <v>937.28</v>
      </c>
      <c r="R343" s="36">
        <f t="shared" si="248"/>
        <v>-0.51479095241633299</v>
      </c>
      <c r="S343" s="36" t="s">
        <v>533</v>
      </c>
      <c r="T343" s="36" t="s">
        <v>533</v>
      </c>
    </row>
    <row r="344" spans="1:20" s="49" customFormat="1" ht="11.25" customHeight="1" x14ac:dyDescent="0.2">
      <c r="A344" s="22">
        <v>2017</v>
      </c>
      <c r="B344" s="23" t="s">
        <v>57</v>
      </c>
      <c r="C344" s="66">
        <v>941.44</v>
      </c>
      <c r="D344" s="67">
        <f t="shared" ref="D344:D367" si="251">((C344/C343)-1)*100</f>
        <v>-0.25639395673087151</v>
      </c>
      <c r="E344" s="67">
        <f t="shared" ref="E344:E353" si="252">((C344/C$343)-1)*100</f>
        <v>-0.25639395673087151</v>
      </c>
      <c r="F344" s="67">
        <f t="shared" ref="F344:F354" si="253">((C344/C332)-1)*100</f>
        <v>5.3689547494599754</v>
      </c>
      <c r="G344" s="34"/>
      <c r="H344" s="22">
        <v>2017</v>
      </c>
      <c r="I344" s="23" t="s">
        <v>57</v>
      </c>
      <c r="J344" s="66">
        <v>905.88</v>
      </c>
      <c r="K344" s="67">
        <f t="shared" ref="K344:K367" si="254">((J344/J343)-1)*100</f>
        <v>0.18690761897388608</v>
      </c>
      <c r="L344" s="67">
        <f t="shared" ref="L344:L346" si="255">((J344/J$343)-1)*100</f>
        <v>0.18690761897388608</v>
      </c>
      <c r="M344" s="67" t="s">
        <v>604</v>
      </c>
      <c r="N344" s="34"/>
      <c r="O344" s="22">
        <v>2017</v>
      </c>
      <c r="P344" s="23" t="s">
        <v>57</v>
      </c>
      <c r="Q344" s="66">
        <v>941.27</v>
      </c>
      <c r="R344" s="67">
        <f t="shared" ref="R344:R367" si="256">((Q344/Q343)-1)*100</f>
        <v>0.42569989757597071</v>
      </c>
      <c r="S344" s="67">
        <f t="shared" ref="S344:S346" si="257">((Q344/Q$343)-1)*100</f>
        <v>0.42569989757597071</v>
      </c>
      <c r="T344" s="67" t="s">
        <v>118</v>
      </c>
    </row>
    <row r="345" spans="1:20" s="49" customFormat="1" ht="11.25" customHeight="1" x14ac:dyDescent="0.2">
      <c r="A345" s="31"/>
      <c r="B345" s="27" t="s">
        <v>58</v>
      </c>
      <c r="C345" s="63">
        <v>941.88</v>
      </c>
      <c r="D345" s="36">
        <f t="shared" si="251"/>
        <v>4.6736913664169322E-2</v>
      </c>
      <c r="E345" s="36">
        <f t="shared" si="252"/>
        <v>-0.20977687368889386</v>
      </c>
      <c r="F345" s="36" t="s">
        <v>563</v>
      </c>
      <c r="G345" s="34"/>
      <c r="H345" s="31"/>
      <c r="I345" s="27" t="s">
        <v>58</v>
      </c>
      <c r="J345" s="63">
        <v>908.68</v>
      </c>
      <c r="K345" s="36">
        <f t="shared" si="254"/>
        <v>0.30909171192652352</v>
      </c>
      <c r="L345" s="36">
        <f t="shared" si="255"/>
        <v>0.49657704685961424</v>
      </c>
      <c r="M345" s="36" t="s">
        <v>621</v>
      </c>
      <c r="N345" s="34"/>
      <c r="O345" s="31"/>
      <c r="P345" s="27" t="s">
        <v>58</v>
      </c>
      <c r="Q345" s="63">
        <v>942.92</v>
      </c>
      <c r="R345" s="36">
        <f t="shared" si="256"/>
        <v>0.17529508005140748</v>
      </c>
      <c r="S345" s="36" t="s">
        <v>622</v>
      </c>
      <c r="T345" s="36" t="s">
        <v>345</v>
      </c>
    </row>
    <row r="346" spans="1:20" s="49" customFormat="1" ht="11.25" customHeight="1" x14ac:dyDescent="0.2">
      <c r="A346" s="31"/>
      <c r="B346" s="27" t="s">
        <v>59</v>
      </c>
      <c r="C346" s="63">
        <v>945.7</v>
      </c>
      <c r="D346" s="36">
        <f t="shared" si="251"/>
        <v>0.40557183505329775</v>
      </c>
      <c r="E346" s="36" t="s">
        <v>620</v>
      </c>
      <c r="F346" s="36" t="s">
        <v>232</v>
      </c>
      <c r="G346" s="34"/>
      <c r="H346" s="31"/>
      <c r="I346" s="27" t="s">
        <v>59</v>
      </c>
      <c r="J346" s="63">
        <v>910.04</v>
      </c>
      <c r="K346" s="36">
        <f t="shared" si="254"/>
        <v>0.14966764977770719</v>
      </c>
      <c r="L346" s="36">
        <f t="shared" si="255"/>
        <v>0.646987911832686</v>
      </c>
      <c r="M346" s="36" t="s">
        <v>623</v>
      </c>
      <c r="N346" s="34"/>
      <c r="O346" s="31"/>
      <c r="P346" s="27" t="s">
        <v>59</v>
      </c>
      <c r="Q346" s="63">
        <v>944.83</v>
      </c>
      <c r="R346" s="36">
        <f t="shared" si="256"/>
        <v>0.20256225342554224</v>
      </c>
      <c r="S346" s="36">
        <f t="shared" si="257"/>
        <v>0.80552236258109033</v>
      </c>
      <c r="T346" s="36" t="s">
        <v>624</v>
      </c>
    </row>
    <row r="347" spans="1:20" s="49" customFormat="1" ht="11.25" customHeight="1" x14ac:dyDescent="0.2">
      <c r="A347" s="31"/>
      <c r="B347" s="27" t="s">
        <v>60</v>
      </c>
      <c r="C347" s="63">
        <v>951.28</v>
      </c>
      <c r="D347" s="36">
        <f>((C347/C346)-1)*100</f>
        <v>0.59003912445807494</v>
      </c>
      <c r="E347" s="36">
        <f>((C347/C$343)-1)*100</f>
        <v>0.78613353675331954</v>
      </c>
      <c r="F347" s="36" t="s">
        <v>647</v>
      </c>
      <c r="G347" s="34"/>
      <c r="H347" s="31"/>
      <c r="I347" s="27" t="s">
        <v>60</v>
      </c>
      <c r="J347" s="63">
        <v>910.36</v>
      </c>
      <c r="K347" s="36">
        <f>((J347/J346)-1)*100</f>
        <v>3.5163289525730335E-2</v>
      </c>
      <c r="L347" s="36" t="s">
        <v>129</v>
      </c>
      <c r="M347" s="36" t="s">
        <v>648</v>
      </c>
      <c r="N347" s="34"/>
      <c r="O347" s="31"/>
      <c r="P347" s="27" t="s">
        <v>60</v>
      </c>
      <c r="Q347" s="63">
        <v>949.83</v>
      </c>
      <c r="R347" s="36">
        <f>((Q347/Q346)-1)*100</f>
        <v>0.52919572833207695</v>
      </c>
      <c r="S347" s="36" t="s">
        <v>649</v>
      </c>
      <c r="T347" s="36" t="s">
        <v>650</v>
      </c>
    </row>
    <row r="348" spans="1:20" s="80" customFormat="1" ht="11.25" customHeight="1" x14ac:dyDescent="0.2">
      <c r="A348" s="75"/>
      <c r="B348" s="27" t="s">
        <v>3</v>
      </c>
      <c r="C348" s="63">
        <v>952.58</v>
      </c>
      <c r="D348" s="36">
        <f t="shared" si="251"/>
        <v>0.13665797662099077</v>
      </c>
      <c r="E348" s="36" t="s">
        <v>659</v>
      </c>
      <c r="F348" s="36" t="s">
        <v>128</v>
      </c>
      <c r="G348" s="36"/>
      <c r="H348" s="75"/>
      <c r="I348" s="27" t="s">
        <v>3</v>
      </c>
      <c r="J348" s="63">
        <v>928.81</v>
      </c>
      <c r="K348" s="36">
        <f t="shared" si="254"/>
        <v>2.0266707676084073</v>
      </c>
      <c r="L348" s="36" t="s">
        <v>660</v>
      </c>
      <c r="M348" s="36" t="s">
        <v>661</v>
      </c>
      <c r="N348" s="36"/>
      <c r="O348" s="31"/>
      <c r="P348" s="27" t="s">
        <v>3</v>
      </c>
      <c r="Q348" s="63">
        <v>971.74</v>
      </c>
      <c r="R348" s="36">
        <f t="shared" si="256"/>
        <v>2.306728572481398</v>
      </c>
      <c r="S348" s="36" t="s">
        <v>662</v>
      </c>
      <c r="T348" s="36" t="s">
        <v>623</v>
      </c>
    </row>
    <row r="349" spans="1:20" s="80" customFormat="1" ht="11.25" customHeight="1" x14ac:dyDescent="0.2">
      <c r="A349" s="31"/>
      <c r="B349" s="27" t="s">
        <v>4</v>
      </c>
      <c r="C349" s="63">
        <v>951.94</v>
      </c>
      <c r="D349" s="36">
        <f t="shared" si="251"/>
        <v>-6.7185958134752255E-2</v>
      </c>
      <c r="E349" s="36">
        <f t="shared" si="252"/>
        <v>0.85605916131630266</v>
      </c>
      <c r="F349" s="36">
        <f t="shared" si="253"/>
        <v>1.278832241041794</v>
      </c>
      <c r="G349" s="36"/>
      <c r="H349" s="31"/>
      <c r="I349" s="27" t="s">
        <v>4</v>
      </c>
      <c r="J349" s="63">
        <v>928.06</v>
      </c>
      <c r="K349" s="36">
        <f t="shared" si="254"/>
        <v>-8.0748484620107863E-2</v>
      </c>
      <c r="L349" s="36" t="s">
        <v>677</v>
      </c>
      <c r="M349" s="36" t="s">
        <v>677</v>
      </c>
      <c r="N349" s="36"/>
      <c r="O349" s="31"/>
      <c r="P349" s="27" t="s">
        <v>4</v>
      </c>
      <c r="Q349" s="63">
        <v>973.69</v>
      </c>
      <c r="R349" s="36">
        <f t="shared" si="256"/>
        <v>0.20067096136826557</v>
      </c>
      <c r="S349" s="36" t="s">
        <v>678</v>
      </c>
      <c r="T349" s="36" t="s">
        <v>258</v>
      </c>
    </row>
    <row r="350" spans="1:20" s="49" customFormat="1" ht="11.25" customHeight="1" x14ac:dyDescent="0.2">
      <c r="A350" s="31"/>
      <c r="B350" s="27" t="s">
        <v>5</v>
      </c>
      <c r="C350" s="63">
        <v>967.65</v>
      </c>
      <c r="D350" s="36">
        <f t="shared" si="251"/>
        <v>1.6503140954261752</v>
      </c>
      <c r="E350" s="36">
        <f t="shared" si="252"/>
        <v>2.520500921746871</v>
      </c>
      <c r="F350" s="36" t="s">
        <v>702</v>
      </c>
      <c r="G350" s="34"/>
      <c r="H350" s="31"/>
      <c r="I350" s="27" t="s">
        <v>5</v>
      </c>
      <c r="J350" s="63">
        <v>928.44</v>
      </c>
      <c r="K350" s="36">
        <f t="shared" si="254"/>
        <v>4.0945628515398624E-2</v>
      </c>
      <c r="L350" s="36" t="s">
        <v>703</v>
      </c>
      <c r="M350" s="36" t="s">
        <v>704</v>
      </c>
      <c r="N350" s="34"/>
      <c r="O350" s="31"/>
      <c r="P350" s="27" t="s">
        <v>5</v>
      </c>
      <c r="Q350" s="63">
        <v>974.08</v>
      </c>
      <c r="R350" s="36">
        <f t="shared" si="256"/>
        <v>4.005381589622381E-2</v>
      </c>
      <c r="S350" s="36" t="s">
        <v>175</v>
      </c>
      <c r="T350" s="36" t="s">
        <v>705</v>
      </c>
    </row>
    <row r="351" spans="1:20" s="49" customFormat="1" ht="11.25" customHeight="1" x14ac:dyDescent="0.2">
      <c r="A351" s="31"/>
      <c r="B351" s="27" t="s">
        <v>6</v>
      </c>
      <c r="C351" s="63">
        <v>969.99</v>
      </c>
      <c r="D351" s="36">
        <f t="shared" si="251"/>
        <v>0.24182297318244839</v>
      </c>
      <c r="E351" s="36">
        <f t="shared" si="252"/>
        <v>2.7684190451973789</v>
      </c>
      <c r="F351" s="36" t="s">
        <v>307</v>
      </c>
      <c r="G351" s="34"/>
      <c r="H351" s="31"/>
      <c r="I351" s="27" t="s">
        <v>6</v>
      </c>
      <c r="J351" s="63">
        <v>928.51</v>
      </c>
      <c r="K351" s="36">
        <f t="shared" si="254"/>
        <v>7.5395286717405696E-3</v>
      </c>
      <c r="L351" s="36" t="s">
        <v>726</v>
      </c>
      <c r="M351" s="36" t="s">
        <v>436</v>
      </c>
      <c r="N351" s="34"/>
      <c r="O351" s="31"/>
      <c r="P351" s="27" t="s">
        <v>6</v>
      </c>
      <c r="Q351" s="63">
        <v>972.38</v>
      </c>
      <c r="R351" s="36">
        <f t="shared" si="256"/>
        <v>-0.17452365308804341</v>
      </c>
      <c r="S351" s="36" t="s">
        <v>325</v>
      </c>
      <c r="T351" s="36" t="s">
        <v>697</v>
      </c>
    </row>
    <row r="352" spans="1:20" s="80" customFormat="1" ht="11.25" customHeight="1" x14ac:dyDescent="0.2">
      <c r="A352" s="31"/>
      <c r="B352" s="27" t="s">
        <v>7</v>
      </c>
      <c r="C352" s="63">
        <v>976.21</v>
      </c>
      <c r="D352" s="36">
        <f t="shared" si="251"/>
        <v>0.6412437241620994</v>
      </c>
      <c r="E352" s="36">
        <f t="shared" si="252"/>
        <v>3.4274150827453331</v>
      </c>
      <c r="F352" s="36">
        <f t="shared" si="253"/>
        <v>3.4964960826097569</v>
      </c>
      <c r="G352" s="36"/>
      <c r="H352" s="31"/>
      <c r="I352" s="27" t="s">
        <v>7</v>
      </c>
      <c r="J352" s="63">
        <v>927.95</v>
      </c>
      <c r="K352" s="36">
        <f t="shared" si="254"/>
        <v>-6.0311682157432323E-2</v>
      </c>
      <c r="L352" s="36" t="s">
        <v>740</v>
      </c>
      <c r="M352" s="36" t="s">
        <v>741</v>
      </c>
      <c r="N352" s="36"/>
      <c r="O352" s="31"/>
      <c r="P352" s="27" t="s">
        <v>7</v>
      </c>
      <c r="Q352" s="63">
        <v>978</v>
      </c>
      <c r="R352" s="36">
        <f t="shared" si="256"/>
        <v>0.57796334766244684</v>
      </c>
      <c r="S352" s="36" t="s">
        <v>742</v>
      </c>
      <c r="T352" s="36" t="s">
        <v>644</v>
      </c>
    </row>
    <row r="353" spans="1:20" s="80" customFormat="1" ht="11.25" customHeight="1" x14ac:dyDescent="0.2">
      <c r="A353" s="31"/>
      <c r="B353" s="27" t="s">
        <v>8</v>
      </c>
      <c r="C353" s="63">
        <v>981.91</v>
      </c>
      <c r="D353" s="36">
        <f t="shared" si="251"/>
        <v>0.58389076120914929</v>
      </c>
      <c r="E353" s="36">
        <f t="shared" si="252"/>
        <v>4.0313182039709128</v>
      </c>
      <c r="F353" s="36">
        <f t="shared" si="253"/>
        <v>4.0831469487698557</v>
      </c>
      <c r="G353" s="36"/>
      <c r="H353" s="31"/>
      <c r="I353" s="27" t="s">
        <v>8</v>
      </c>
      <c r="J353" s="63">
        <v>925.67</v>
      </c>
      <c r="K353" s="36">
        <f t="shared" si="254"/>
        <v>-0.24570289347487506</v>
      </c>
      <c r="L353" s="36" t="s">
        <v>741</v>
      </c>
      <c r="M353" s="36" t="s">
        <v>751</v>
      </c>
      <c r="N353" s="36"/>
      <c r="O353" s="31"/>
      <c r="P353" s="27" t="s">
        <v>8</v>
      </c>
      <c r="Q353" s="63">
        <v>980.15</v>
      </c>
      <c r="R353" s="36">
        <f t="shared" si="256"/>
        <v>0.21983640081799649</v>
      </c>
      <c r="S353" s="36" t="s">
        <v>360</v>
      </c>
      <c r="T353" s="36" t="s">
        <v>364</v>
      </c>
    </row>
    <row r="354" spans="1:20" s="80" customFormat="1" ht="11.25" customHeight="1" x14ac:dyDescent="0.2">
      <c r="A354" s="31"/>
      <c r="B354" s="27" t="s">
        <v>9</v>
      </c>
      <c r="C354" s="63">
        <v>987.52</v>
      </c>
      <c r="D354" s="36">
        <f t="shared" si="251"/>
        <v>0.57133545844323397</v>
      </c>
      <c r="E354" s="36" t="s">
        <v>764</v>
      </c>
      <c r="F354" s="36">
        <f t="shared" si="253"/>
        <v>4.821144252202525</v>
      </c>
      <c r="G354" s="36"/>
      <c r="H354" s="31"/>
      <c r="I354" s="27" t="s">
        <v>9</v>
      </c>
      <c r="J354" s="63">
        <v>931.68</v>
      </c>
      <c r="K354" s="36">
        <f t="shared" si="254"/>
        <v>0.64925945531344453</v>
      </c>
      <c r="L354" s="36" t="s">
        <v>765</v>
      </c>
      <c r="M354" s="36" t="s">
        <v>307</v>
      </c>
      <c r="N354" s="36"/>
      <c r="O354" s="31"/>
      <c r="P354" s="27" t="s">
        <v>9</v>
      </c>
      <c r="Q354" s="63">
        <v>984.43</v>
      </c>
      <c r="R354" s="36">
        <f t="shared" si="256"/>
        <v>0.43666785696065968</v>
      </c>
      <c r="S354" s="36" t="s">
        <v>90</v>
      </c>
      <c r="T354" s="36" t="s">
        <v>766</v>
      </c>
    </row>
    <row r="355" spans="1:20" s="80" customFormat="1" ht="11.25" customHeight="1" x14ac:dyDescent="0.2">
      <c r="A355" s="31"/>
      <c r="B355" s="27" t="s">
        <v>10</v>
      </c>
      <c r="C355" s="63">
        <v>987.64</v>
      </c>
      <c r="D355" s="36">
        <f t="shared" si="251"/>
        <v>1.2151652624758924E-2</v>
      </c>
      <c r="E355" s="36" t="s">
        <v>592</v>
      </c>
      <c r="F355" s="36" t="s">
        <v>592</v>
      </c>
      <c r="G355" s="36"/>
      <c r="H355" s="31"/>
      <c r="I355" s="27" t="s">
        <v>10</v>
      </c>
      <c r="J355" s="63">
        <v>934.7</v>
      </c>
      <c r="K355" s="36">
        <f t="shared" si="254"/>
        <v>0.32414562940066283</v>
      </c>
      <c r="L355" s="36" t="s">
        <v>656</v>
      </c>
      <c r="M355" s="36" t="s">
        <v>656</v>
      </c>
      <c r="N355" s="36"/>
      <c r="O355" s="31"/>
      <c r="P355" s="27" t="s">
        <v>10</v>
      </c>
      <c r="Q355" s="63">
        <v>984.88</v>
      </c>
      <c r="R355" s="36">
        <f t="shared" si="256"/>
        <v>4.5711731661990385E-2</v>
      </c>
      <c r="S355" s="36" t="s">
        <v>171</v>
      </c>
      <c r="T355" s="36" t="s">
        <v>171</v>
      </c>
    </row>
    <row r="356" spans="1:20" s="80" customFormat="1" ht="11.25" customHeight="1" x14ac:dyDescent="0.2">
      <c r="A356" s="22">
        <v>2018</v>
      </c>
      <c r="B356" s="23" t="s">
        <v>57</v>
      </c>
      <c r="C356" s="66">
        <v>990.86</v>
      </c>
      <c r="D356" s="67">
        <f t="shared" si="251"/>
        <v>0.32602972743105418</v>
      </c>
      <c r="E356" s="67">
        <f t="shared" ref="E356:E367" si="258">((C356/C$355)-1)*100</f>
        <v>0.32602972743105418</v>
      </c>
      <c r="F356" s="67">
        <f t="shared" ref="F356:F367" si="259">((C356/C344)-1)*100</f>
        <v>5.249405166553367</v>
      </c>
      <c r="G356" s="36"/>
      <c r="H356" s="22">
        <v>2018</v>
      </c>
      <c r="I356" s="23" t="s">
        <v>57</v>
      </c>
      <c r="J356" s="66">
        <v>934.41</v>
      </c>
      <c r="K356" s="67">
        <f t="shared" si="254"/>
        <v>-3.102599764631675E-2</v>
      </c>
      <c r="L356" s="67">
        <f t="shared" ref="L356:L359" si="260">((J356/J$355)-1)*100</f>
        <v>-3.102599764631675E-2</v>
      </c>
      <c r="M356" s="67">
        <f t="shared" ref="M356:M357" si="261">((J356/J344)-1)*100</f>
        <v>3.1494237647370582</v>
      </c>
      <c r="N356" s="36"/>
      <c r="O356" s="22">
        <v>2018</v>
      </c>
      <c r="P356" s="23" t="s">
        <v>57</v>
      </c>
      <c r="Q356" s="66">
        <v>988.1</v>
      </c>
      <c r="R356" s="67">
        <f t="shared" si="256"/>
        <v>0.32694338396557221</v>
      </c>
      <c r="S356" s="67">
        <f t="shared" ref="S356:S367" si="262">((Q356/Q$355)-1)*100</f>
        <v>0.32694338396557221</v>
      </c>
      <c r="T356" s="67" t="s">
        <v>506</v>
      </c>
    </row>
    <row r="357" spans="1:20" s="80" customFormat="1" ht="11.25" customHeight="1" x14ac:dyDescent="0.2">
      <c r="A357" s="31"/>
      <c r="B357" s="27" t="s">
        <v>58</v>
      </c>
      <c r="C357" s="63">
        <v>994.99</v>
      </c>
      <c r="D357" s="36">
        <f t="shared" si="251"/>
        <v>0.41680964011061583</v>
      </c>
      <c r="E357" s="36" t="s">
        <v>792</v>
      </c>
      <c r="F357" s="36">
        <f t="shared" si="259"/>
        <v>5.6387225548902187</v>
      </c>
      <c r="G357" s="36"/>
      <c r="H357" s="31"/>
      <c r="I357" s="27" t="s">
        <v>58</v>
      </c>
      <c r="J357" s="63">
        <v>932.94</v>
      </c>
      <c r="K357" s="36">
        <f t="shared" si="254"/>
        <v>-0.15731852184800443</v>
      </c>
      <c r="L357" s="36">
        <f t="shared" si="260"/>
        <v>-0.18829570985342547</v>
      </c>
      <c r="M357" s="36">
        <f t="shared" si="261"/>
        <v>2.669806752652204</v>
      </c>
      <c r="N357" s="36"/>
      <c r="O357" s="31"/>
      <c r="P357" s="27" t="s">
        <v>58</v>
      </c>
      <c r="Q357" s="63">
        <v>989.87</v>
      </c>
      <c r="R357" s="36">
        <f t="shared" si="256"/>
        <v>0.17913166683534154</v>
      </c>
      <c r="S357" s="36">
        <f t="shared" si="262"/>
        <v>0.50666070993421464</v>
      </c>
      <c r="T357" s="36" t="s">
        <v>361</v>
      </c>
    </row>
    <row r="358" spans="1:20" s="80" customFormat="1" ht="11.25" customHeight="1" x14ac:dyDescent="0.2">
      <c r="A358" s="31"/>
      <c r="B358" s="27" t="s">
        <v>59</v>
      </c>
      <c r="C358" s="63">
        <v>994.53</v>
      </c>
      <c r="D358" s="36">
        <f t="shared" si="251"/>
        <v>-4.6231620418302199E-2</v>
      </c>
      <c r="E358" s="36">
        <f t="shared" si="258"/>
        <v>0.69762261552792637</v>
      </c>
      <c r="F358" s="36">
        <f t="shared" si="259"/>
        <v>5.1633710479010109</v>
      </c>
      <c r="G358" s="36"/>
      <c r="H358" s="31"/>
      <c r="I358" s="27" t="s">
        <v>59</v>
      </c>
      <c r="J358" s="63">
        <v>939.03</v>
      </c>
      <c r="K358" s="36">
        <f t="shared" si="254"/>
        <v>0.65277509807704082</v>
      </c>
      <c r="L358" s="36">
        <f t="shared" si="260"/>
        <v>0.46325024071893761</v>
      </c>
      <c r="M358" s="36" t="s">
        <v>804</v>
      </c>
      <c r="N358" s="36"/>
      <c r="O358" s="31"/>
      <c r="P358" s="27" t="s">
        <v>59</v>
      </c>
      <c r="Q358" s="63">
        <v>991.64</v>
      </c>
      <c r="R358" s="36">
        <f t="shared" si="256"/>
        <v>0.17881135906734347</v>
      </c>
      <c r="S358" s="36">
        <f t="shared" si="262"/>
        <v>0.68637803590285706</v>
      </c>
      <c r="T358" s="36" t="s">
        <v>805</v>
      </c>
    </row>
    <row r="359" spans="1:20" s="80" customFormat="1" ht="11.25" customHeight="1" x14ac:dyDescent="0.2">
      <c r="A359" s="75"/>
      <c r="B359" s="27" t="s">
        <v>60</v>
      </c>
      <c r="C359" s="63">
        <v>996.56</v>
      </c>
      <c r="D359" s="36">
        <f t="shared" si="251"/>
        <v>0.20411651734990599</v>
      </c>
      <c r="E359" s="36">
        <f t="shared" si="258"/>
        <v>0.90316309586488952</v>
      </c>
      <c r="F359" s="36" t="s">
        <v>813</v>
      </c>
      <c r="G359" s="36"/>
      <c r="H359" s="75"/>
      <c r="I359" s="27" t="s">
        <v>60</v>
      </c>
      <c r="J359" s="63">
        <v>942.11</v>
      </c>
      <c r="K359" s="36">
        <f t="shared" si="254"/>
        <v>0.32799804053118553</v>
      </c>
      <c r="L359" s="36">
        <f t="shared" si="260"/>
        <v>0.79276773296244052</v>
      </c>
      <c r="M359" s="36" t="s">
        <v>387</v>
      </c>
      <c r="N359" s="36"/>
      <c r="O359" s="75"/>
      <c r="P359" s="27" t="s">
        <v>60</v>
      </c>
      <c r="Q359" s="63">
        <v>989.92</v>
      </c>
      <c r="R359" s="36">
        <f t="shared" si="256"/>
        <v>-0.17345004235408412</v>
      </c>
      <c r="S359" s="36" t="s">
        <v>814</v>
      </c>
      <c r="T359" s="36" t="s">
        <v>748</v>
      </c>
    </row>
    <row r="360" spans="1:20" s="80" customFormat="1" ht="11.25" customHeight="1" x14ac:dyDescent="0.2">
      <c r="A360" s="75"/>
      <c r="B360" s="27" t="s">
        <v>3</v>
      </c>
      <c r="C360" s="63">
        <v>994.5</v>
      </c>
      <c r="D360" s="36">
        <f t="shared" si="251"/>
        <v>-0.20671108613630196</v>
      </c>
      <c r="E360" s="36">
        <f t="shared" si="258"/>
        <v>0.69458507148354443</v>
      </c>
      <c r="F360" s="36" t="s">
        <v>822</v>
      </c>
      <c r="G360" s="36"/>
      <c r="H360" s="75"/>
      <c r="I360" s="27" t="s">
        <v>3</v>
      </c>
      <c r="J360" s="63">
        <v>941.95</v>
      </c>
      <c r="K360" s="36">
        <f t="shared" si="254"/>
        <v>-1.6983154833294378E-2</v>
      </c>
      <c r="L360" s="36" t="s">
        <v>823</v>
      </c>
      <c r="M360" s="36" t="s">
        <v>449</v>
      </c>
      <c r="N360" s="36"/>
      <c r="O360" s="75"/>
      <c r="P360" s="27" t="s">
        <v>3</v>
      </c>
      <c r="Q360" s="63">
        <v>996.73</v>
      </c>
      <c r="R360" s="36">
        <f t="shared" si="256"/>
        <v>0.68793437853564843</v>
      </c>
      <c r="S360" s="36" t="s">
        <v>824</v>
      </c>
      <c r="T360" s="36" t="s">
        <v>657</v>
      </c>
    </row>
    <row r="361" spans="1:20" s="80" customFormat="1" ht="11.25" customHeight="1" x14ac:dyDescent="0.2">
      <c r="A361" s="75"/>
      <c r="B361" s="27" t="s">
        <v>4</v>
      </c>
      <c r="C361" s="63">
        <v>993.63</v>
      </c>
      <c r="D361" s="36">
        <f t="shared" si="251"/>
        <v>-8.7481146304679847E-2</v>
      </c>
      <c r="E361" s="36" t="s">
        <v>797</v>
      </c>
      <c r="F361" s="36" t="s">
        <v>742</v>
      </c>
      <c r="G361" s="36"/>
      <c r="H361" s="75"/>
      <c r="I361" s="27" t="s">
        <v>4</v>
      </c>
      <c r="J361" s="63">
        <v>944.43</v>
      </c>
      <c r="K361" s="36">
        <f t="shared" si="254"/>
        <v>0.26328361377991882</v>
      </c>
      <c r="L361" s="36" t="s">
        <v>408</v>
      </c>
      <c r="M361" s="36" t="s">
        <v>728</v>
      </c>
      <c r="N361" s="36"/>
      <c r="O361" s="75"/>
      <c r="P361" s="27" t="s">
        <v>4</v>
      </c>
      <c r="Q361" s="63">
        <v>1008.29</v>
      </c>
      <c r="R361" s="36">
        <f t="shared" si="256"/>
        <v>1.1597925215454552</v>
      </c>
      <c r="S361" s="36" t="s">
        <v>741</v>
      </c>
      <c r="T361" s="36" t="s">
        <v>838</v>
      </c>
    </row>
    <row r="362" spans="1:20" s="80" customFormat="1" ht="11.25" customHeight="1" x14ac:dyDescent="0.2">
      <c r="A362" s="75"/>
      <c r="B362" s="27" t="s">
        <v>5</v>
      </c>
      <c r="C362" s="63">
        <v>1002</v>
      </c>
      <c r="D362" s="36">
        <f t="shared" si="251"/>
        <v>0.84236587059569601</v>
      </c>
      <c r="E362" s="36" t="s">
        <v>835</v>
      </c>
      <c r="F362" s="36" t="s">
        <v>604</v>
      </c>
      <c r="G362" s="36"/>
      <c r="H362" s="75"/>
      <c r="I362" s="27" t="s">
        <v>5</v>
      </c>
      <c r="J362" s="63">
        <v>953.13</v>
      </c>
      <c r="K362" s="36">
        <f t="shared" si="254"/>
        <v>0.92119055938502115</v>
      </c>
      <c r="L362" s="36" t="s">
        <v>646</v>
      </c>
      <c r="M362" s="36" t="s">
        <v>740</v>
      </c>
      <c r="N362" s="36"/>
      <c r="O362" s="75"/>
      <c r="P362" s="27" t="s">
        <v>5</v>
      </c>
      <c r="Q362" s="63">
        <v>1015.57</v>
      </c>
      <c r="R362" s="36">
        <f t="shared" si="256"/>
        <v>0.72201449979669707</v>
      </c>
      <c r="S362" s="36" t="s">
        <v>853</v>
      </c>
      <c r="T362" s="36" t="s">
        <v>492</v>
      </c>
    </row>
    <row r="363" spans="1:20" s="80" customFormat="1" ht="11.25" customHeight="1" x14ac:dyDescent="0.2">
      <c r="A363" s="75"/>
      <c r="B363" s="27" t="s">
        <v>6</v>
      </c>
      <c r="C363" s="63">
        <v>1005.89</v>
      </c>
      <c r="D363" s="36">
        <f t="shared" si="251"/>
        <v>0.38822355289420685</v>
      </c>
      <c r="E363" s="36" t="s">
        <v>701</v>
      </c>
      <c r="F363" s="36" t="s">
        <v>861</v>
      </c>
      <c r="G363" s="36"/>
      <c r="H363" s="75"/>
      <c r="I363" s="27" t="s">
        <v>6</v>
      </c>
      <c r="J363" s="63">
        <v>957.64</v>
      </c>
      <c r="K363" s="36">
        <f t="shared" si="254"/>
        <v>0.47317784562441734</v>
      </c>
      <c r="L363" s="36" t="s">
        <v>862</v>
      </c>
      <c r="M363" s="36" t="s">
        <v>779</v>
      </c>
      <c r="N363" s="36"/>
      <c r="O363" s="75"/>
      <c r="P363" s="27" t="s">
        <v>6</v>
      </c>
      <c r="Q363" s="63">
        <v>1018.12</v>
      </c>
      <c r="R363" s="36">
        <f t="shared" si="256"/>
        <v>0.25109052059433257</v>
      </c>
      <c r="S363" s="36">
        <f t="shared" si="262"/>
        <v>3.3750304605637327</v>
      </c>
      <c r="T363" s="36" t="s">
        <v>505</v>
      </c>
    </row>
    <row r="364" spans="1:20" s="80" customFormat="1" ht="11.25" customHeight="1" x14ac:dyDescent="0.2">
      <c r="A364" s="75"/>
      <c r="B364" s="27" t="s">
        <v>7</v>
      </c>
      <c r="C364" s="63">
        <v>1007.25</v>
      </c>
      <c r="D364" s="36">
        <f t="shared" si="251"/>
        <v>0.13520365049857208</v>
      </c>
      <c r="E364" s="36" t="s">
        <v>849</v>
      </c>
      <c r="F364" s="36" t="s">
        <v>393</v>
      </c>
      <c r="G364" s="36"/>
      <c r="H364" s="75"/>
      <c r="I364" s="27" t="s">
        <v>7</v>
      </c>
      <c r="J364" s="63">
        <v>961.06</v>
      </c>
      <c r="K364" s="36">
        <f t="shared" si="254"/>
        <v>0.35712793951798716</v>
      </c>
      <c r="L364" s="36" t="s">
        <v>202</v>
      </c>
      <c r="M364" s="36" t="s">
        <v>663</v>
      </c>
      <c r="N364" s="36"/>
      <c r="O364" s="75"/>
      <c r="P364" s="27" t="s">
        <v>7</v>
      </c>
      <c r="Q364" s="63">
        <v>1021.48</v>
      </c>
      <c r="R364" s="36">
        <f t="shared" si="256"/>
        <v>0.3300200369308115</v>
      </c>
      <c r="S364" s="36">
        <f t="shared" si="262"/>
        <v>3.7161887742669153</v>
      </c>
      <c r="T364" s="36" t="s">
        <v>534</v>
      </c>
    </row>
    <row r="365" spans="1:20" s="80" customFormat="1" ht="11.25" customHeight="1" x14ac:dyDescent="0.2">
      <c r="A365" s="75"/>
      <c r="B365" s="27" t="s">
        <v>8</v>
      </c>
      <c r="C365" s="63">
        <v>1017.9</v>
      </c>
      <c r="D365" s="36">
        <f t="shared" si="251"/>
        <v>1.0573343261355062</v>
      </c>
      <c r="E365" s="36">
        <f t="shared" si="258"/>
        <v>3.0638694261066801</v>
      </c>
      <c r="F365" s="36" t="s">
        <v>319</v>
      </c>
      <c r="G365" s="36"/>
      <c r="H365" s="75"/>
      <c r="I365" s="27" t="s">
        <v>8</v>
      </c>
      <c r="J365" s="63">
        <v>965.81</v>
      </c>
      <c r="K365" s="36">
        <f t="shared" si="254"/>
        <v>0.49424593677813711</v>
      </c>
      <c r="L365" s="36" t="s">
        <v>863</v>
      </c>
      <c r="M365" s="36" t="s">
        <v>869</v>
      </c>
      <c r="N365" s="36"/>
      <c r="O365" s="75"/>
      <c r="P365" s="27" t="s">
        <v>8</v>
      </c>
      <c r="Q365" s="63">
        <v>1027.45</v>
      </c>
      <c r="R365" s="36">
        <f t="shared" si="256"/>
        <v>0.58444609781884704</v>
      </c>
      <c r="S365" s="36" t="s">
        <v>722</v>
      </c>
      <c r="T365" s="36" t="s">
        <v>563</v>
      </c>
    </row>
    <row r="366" spans="1:20" s="80" customFormat="1" ht="11.25" customHeight="1" x14ac:dyDescent="0.2">
      <c r="A366" s="75"/>
      <c r="B366" s="27" t="s">
        <v>9</v>
      </c>
      <c r="C366" s="63">
        <v>1019.35</v>
      </c>
      <c r="D366" s="36">
        <f t="shared" si="251"/>
        <v>0.14245014245015675</v>
      </c>
      <c r="E366" s="36">
        <f t="shared" si="258"/>
        <v>3.2106840549187998</v>
      </c>
      <c r="F366" s="36">
        <f t="shared" si="259"/>
        <v>3.2232258587167939</v>
      </c>
      <c r="G366" s="36"/>
      <c r="H366" s="75"/>
      <c r="I366" s="27" t="s">
        <v>9</v>
      </c>
      <c r="J366" s="63">
        <v>966.03</v>
      </c>
      <c r="K366" s="36">
        <f t="shared" si="254"/>
        <v>2.2778807425893888E-2</v>
      </c>
      <c r="L366" s="36" t="s">
        <v>874</v>
      </c>
      <c r="M366" s="36" t="s">
        <v>319</v>
      </c>
      <c r="N366" s="36"/>
      <c r="O366" s="75"/>
      <c r="P366" s="27" t="s">
        <v>9</v>
      </c>
      <c r="Q366" s="63">
        <v>1030.68</v>
      </c>
      <c r="R366" s="36">
        <f t="shared" si="256"/>
        <v>0.3143705289795129</v>
      </c>
      <c r="S366" s="36">
        <f t="shared" si="262"/>
        <v>4.6503127284542423</v>
      </c>
      <c r="T366" s="36">
        <f t="shared" ref="T366:T367" si="263">((Q366/Q354)-1)*100</f>
        <v>4.6981501985920993</v>
      </c>
    </row>
    <row r="367" spans="1:20" s="80" customFormat="1" ht="11.25" customHeight="1" x14ac:dyDescent="0.2">
      <c r="A367" s="75"/>
      <c r="B367" s="27" t="s">
        <v>10</v>
      </c>
      <c r="C367" s="63">
        <v>1022.21</v>
      </c>
      <c r="D367" s="36">
        <f t="shared" si="251"/>
        <v>0.28057095207729699</v>
      </c>
      <c r="E367" s="36">
        <f t="shared" si="258"/>
        <v>3.5002632538171818</v>
      </c>
      <c r="F367" s="36">
        <f t="shared" si="259"/>
        <v>3.5002632538171818</v>
      </c>
      <c r="G367" s="36"/>
      <c r="H367" s="75"/>
      <c r="I367" s="27" t="s">
        <v>10</v>
      </c>
      <c r="J367" s="63">
        <v>969.37</v>
      </c>
      <c r="K367" s="36">
        <f t="shared" si="254"/>
        <v>0.34574495616077616</v>
      </c>
      <c r="L367" s="36" t="s">
        <v>727</v>
      </c>
      <c r="M367" s="36" t="s">
        <v>727</v>
      </c>
      <c r="N367" s="36"/>
      <c r="O367" s="75"/>
      <c r="P367" s="27" t="s">
        <v>10</v>
      </c>
      <c r="Q367" s="63">
        <v>1034.79</v>
      </c>
      <c r="R367" s="36">
        <f t="shared" si="256"/>
        <v>0.3987658633135327</v>
      </c>
      <c r="S367" s="36">
        <f t="shared" si="262"/>
        <v>5.0676224514661694</v>
      </c>
      <c r="T367" s="36">
        <f t="shared" si="263"/>
        <v>5.0676224514661694</v>
      </c>
    </row>
    <row r="368" spans="1:20" s="80" customFormat="1" ht="11.25" customHeight="1" x14ac:dyDescent="0.2">
      <c r="A368" s="22">
        <v>2019</v>
      </c>
      <c r="B368" s="23" t="s">
        <v>57</v>
      </c>
      <c r="C368" s="66">
        <v>1024.3599999999999</v>
      </c>
      <c r="D368" s="67">
        <f t="shared" ref="D368:D379" si="264">((C368/C367)-1)*100</f>
        <v>0.21032860175500545</v>
      </c>
      <c r="E368" s="67">
        <f>((C368/C$367)-1)*100</f>
        <v>0.21032860175500545</v>
      </c>
      <c r="F368" s="67" t="s">
        <v>681</v>
      </c>
      <c r="G368" s="36"/>
      <c r="H368" s="22">
        <v>2019</v>
      </c>
      <c r="I368" s="23" t="s">
        <v>57</v>
      </c>
      <c r="J368" s="66">
        <v>977.3</v>
      </c>
      <c r="K368" s="67">
        <f t="shared" ref="K368:K379" si="265">((J368/J367)-1)*100</f>
        <v>0.81805708862456861</v>
      </c>
      <c r="L368" s="67">
        <f>((J368/J$367)-1)*100</f>
        <v>0.81805708862456861</v>
      </c>
      <c r="M368" s="67" t="s">
        <v>881</v>
      </c>
      <c r="N368" s="36"/>
      <c r="O368" s="22">
        <v>2019</v>
      </c>
      <c r="P368" s="23" t="s">
        <v>57</v>
      </c>
      <c r="Q368" s="66">
        <v>1035.02</v>
      </c>
      <c r="R368" s="67">
        <f t="shared" ref="R368:R379" si="266">((Q368/Q367)-1)*100</f>
        <v>2.2226731993923998E-2</v>
      </c>
      <c r="S368" s="67">
        <f>((Q368/Q$367)-1)*100</f>
        <v>2.2226731993923998E-2</v>
      </c>
      <c r="T368" s="67" t="s">
        <v>608</v>
      </c>
    </row>
    <row r="369" spans="1:20" s="80" customFormat="1" ht="13.5" customHeight="1" x14ac:dyDescent="0.2">
      <c r="A369" s="31"/>
      <c r="B369" s="27" t="s">
        <v>58</v>
      </c>
      <c r="C369" s="63">
        <v>1025.6500000000001</v>
      </c>
      <c r="D369" s="36">
        <f t="shared" si="264"/>
        <v>0.12593228942952006</v>
      </c>
      <c r="E369" s="36">
        <f t="shared" ref="E369:E378" si="267">((C369/C$367)-1)*100</f>
        <v>0.33652576280804869</v>
      </c>
      <c r="F369" s="36">
        <f t="shared" ref="F369:F378" si="268">((C369/C357)-1)*100</f>
        <v>3.0814380044020595</v>
      </c>
      <c r="G369" s="36"/>
      <c r="H369" s="31"/>
      <c r="I369" s="27" t="s">
        <v>58</v>
      </c>
      <c r="J369" s="63">
        <v>982.47</v>
      </c>
      <c r="K369" s="36">
        <f t="shared" si="265"/>
        <v>0.52900849278625373</v>
      </c>
      <c r="L369" s="36">
        <f t="shared" ref="L369:L379" si="269">((J369/J$367)-1)*100</f>
        <v>1.3513931728854844</v>
      </c>
      <c r="M369" s="36" t="s">
        <v>638</v>
      </c>
      <c r="N369" s="36"/>
      <c r="O369" s="31"/>
      <c r="P369" s="27" t="s">
        <v>58</v>
      </c>
      <c r="Q369" s="63">
        <v>1035.26</v>
      </c>
      <c r="R369" s="36">
        <f t="shared" si="266"/>
        <v>2.3187957720627317E-2</v>
      </c>
      <c r="S369" s="36" t="s">
        <v>889</v>
      </c>
      <c r="T369" s="36" t="s">
        <v>881</v>
      </c>
    </row>
    <row r="370" spans="1:20" s="80" customFormat="1" ht="11.25" customHeight="1" x14ac:dyDescent="0.2">
      <c r="A370" s="31"/>
      <c r="B370" s="27" t="s">
        <v>59</v>
      </c>
      <c r="C370" s="63">
        <v>1030.68</v>
      </c>
      <c r="D370" s="36">
        <f t="shared" si="264"/>
        <v>0.49042070881879507</v>
      </c>
      <c r="E370" s="36">
        <f t="shared" si="267"/>
        <v>0.82859686365814866</v>
      </c>
      <c r="F370" s="36">
        <f t="shared" si="268"/>
        <v>3.6348828089650453</v>
      </c>
      <c r="G370" s="36"/>
      <c r="H370" s="31"/>
      <c r="I370" s="27" t="s">
        <v>59</v>
      </c>
      <c r="J370" s="63">
        <v>982.79</v>
      </c>
      <c r="K370" s="36">
        <f t="shared" si="265"/>
        <v>3.2570969088108193E-2</v>
      </c>
      <c r="L370" s="36">
        <f t="shared" si="269"/>
        <v>1.3844043038261811</v>
      </c>
      <c r="M370" s="36" t="s">
        <v>144</v>
      </c>
      <c r="N370" s="36"/>
      <c r="O370" s="31"/>
      <c r="P370" s="27" t="s">
        <v>59</v>
      </c>
      <c r="Q370" s="63">
        <v>1053.17</v>
      </c>
      <c r="R370" s="36">
        <f t="shared" si="266"/>
        <v>1.7300001931881859</v>
      </c>
      <c r="S370" s="36" t="s">
        <v>894</v>
      </c>
      <c r="T370" s="36" t="s">
        <v>200</v>
      </c>
    </row>
    <row r="371" spans="1:20" s="80" customFormat="1" ht="11.25" customHeight="1" x14ac:dyDescent="0.2">
      <c r="A371" s="75"/>
      <c r="B371" s="27" t="s">
        <v>60</v>
      </c>
      <c r="C371" s="63">
        <v>1033.45</v>
      </c>
      <c r="D371" s="36">
        <f t="shared" si="264"/>
        <v>0.26875460860791289</v>
      </c>
      <c r="E371" s="36">
        <f t="shared" si="267"/>
        <v>1.0995783645239232</v>
      </c>
      <c r="F371" s="36">
        <f t="shared" si="268"/>
        <v>3.7017339648390601</v>
      </c>
      <c r="G371" s="36"/>
      <c r="H371" s="75"/>
      <c r="I371" s="27" t="s">
        <v>60</v>
      </c>
      <c r="J371" s="63">
        <v>985.31</v>
      </c>
      <c r="K371" s="36">
        <f t="shared" si="265"/>
        <v>0.25641286541377983</v>
      </c>
      <c r="L371" s="36" t="s">
        <v>166</v>
      </c>
      <c r="M371" s="36" t="s">
        <v>881</v>
      </c>
      <c r="N371" s="36"/>
      <c r="O371" s="75"/>
      <c r="P371" s="27" t="s">
        <v>60</v>
      </c>
      <c r="Q371" s="63">
        <v>1053.31</v>
      </c>
      <c r="R371" s="36">
        <f t="shared" si="266"/>
        <v>1.3293200527919602E-2</v>
      </c>
      <c r="S371" s="36" t="s">
        <v>904</v>
      </c>
      <c r="T371" s="36" t="s">
        <v>150</v>
      </c>
    </row>
    <row r="372" spans="1:20" s="80" customFormat="1" ht="11.25" customHeight="1" x14ac:dyDescent="0.2">
      <c r="A372" s="75"/>
      <c r="B372" s="27" t="s">
        <v>3</v>
      </c>
      <c r="C372" s="63">
        <v>1032.6400000000001</v>
      </c>
      <c r="D372" s="36">
        <f t="shared" si="264"/>
        <v>-7.8378247617194585E-2</v>
      </c>
      <c r="E372" s="36">
        <f t="shared" si="267"/>
        <v>1.0203382866534438</v>
      </c>
      <c r="F372" s="36">
        <f t="shared" si="268"/>
        <v>3.8350930115636173</v>
      </c>
      <c r="G372" s="36"/>
      <c r="H372" s="75"/>
      <c r="I372" s="27" t="s">
        <v>3</v>
      </c>
      <c r="J372" s="63">
        <v>985.79</v>
      </c>
      <c r="K372" s="36">
        <f t="shared" si="265"/>
        <v>4.871563264352563E-2</v>
      </c>
      <c r="L372" s="36" t="s">
        <v>910</v>
      </c>
      <c r="M372" s="36">
        <f t="shared" ref="M372:M382" si="270">((J372/J360)-1)*100</f>
        <v>4.6541748500451119</v>
      </c>
      <c r="N372" s="36"/>
      <c r="O372" s="75"/>
      <c r="P372" s="27" t="s">
        <v>3</v>
      </c>
      <c r="Q372" s="63">
        <v>1056.75</v>
      </c>
      <c r="R372" s="36">
        <f t="shared" si="266"/>
        <v>0.32658951305883921</v>
      </c>
      <c r="S372" s="36">
        <f t="shared" ref="S372:S377" si="271">((Q372/Q$367)-1)*100</f>
        <v>2.1221697155944685</v>
      </c>
      <c r="T372" s="36" t="s">
        <v>292</v>
      </c>
    </row>
    <row r="373" spans="1:20" s="80" customFormat="1" ht="11.25" customHeight="1" x14ac:dyDescent="0.2">
      <c r="A373" s="75"/>
      <c r="B373" s="27" t="s">
        <v>4</v>
      </c>
      <c r="C373" s="63">
        <v>1030.1600000000001</v>
      </c>
      <c r="D373" s="36">
        <f t="shared" si="264"/>
        <v>-0.24016114037805902</v>
      </c>
      <c r="E373" s="36">
        <f t="shared" si="267"/>
        <v>0.77772669021043406</v>
      </c>
      <c r="F373" s="36">
        <f t="shared" si="268"/>
        <v>3.6764187876775045</v>
      </c>
      <c r="G373" s="36"/>
      <c r="H373" s="75"/>
      <c r="I373" s="27" t="s">
        <v>4</v>
      </c>
      <c r="J373" s="63">
        <v>983.96</v>
      </c>
      <c r="K373" s="36">
        <f t="shared" si="265"/>
        <v>-0.18563791476885472</v>
      </c>
      <c r="L373" s="36">
        <f t="shared" si="269"/>
        <v>1.5051012513281892</v>
      </c>
      <c r="M373" s="36" t="s">
        <v>364</v>
      </c>
      <c r="N373" s="36"/>
      <c r="O373" s="75"/>
      <c r="P373" s="27" t="s">
        <v>4</v>
      </c>
      <c r="Q373" s="63">
        <v>1061.17</v>
      </c>
      <c r="R373" s="36">
        <f t="shared" si="266"/>
        <v>0.41826354388456721</v>
      </c>
      <c r="S373" s="36">
        <f t="shared" si="271"/>
        <v>2.5493095217387296</v>
      </c>
      <c r="T373" s="36" t="s">
        <v>915</v>
      </c>
    </row>
    <row r="374" spans="1:20" s="80" customFormat="1" ht="11.25" customHeight="1" x14ac:dyDescent="0.2">
      <c r="A374" s="75"/>
      <c r="B374" s="27" t="s">
        <v>5</v>
      </c>
      <c r="C374" s="63">
        <v>1043.17</v>
      </c>
      <c r="D374" s="36">
        <f t="shared" si="264"/>
        <v>1.2629106158266623</v>
      </c>
      <c r="E374" s="36">
        <f t="shared" si="267"/>
        <v>2.0504592989698756</v>
      </c>
      <c r="F374" s="36" t="s">
        <v>189</v>
      </c>
      <c r="G374" s="36"/>
      <c r="H374" s="75"/>
      <c r="I374" s="27" t="s">
        <v>5</v>
      </c>
      <c r="J374" s="63">
        <v>992.96</v>
      </c>
      <c r="K374" s="36">
        <f t="shared" si="265"/>
        <v>0.91467132810276741</v>
      </c>
      <c r="L374" s="36">
        <f t="shared" si="269"/>
        <v>2.4335393090357593</v>
      </c>
      <c r="M374" s="36" t="s">
        <v>233</v>
      </c>
      <c r="N374" s="36"/>
      <c r="O374" s="75"/>
      <c r="P374" s="27" t="s">
        <v>5</v>
      </c>
      <c r="Q374" s="63">
        <v>1065.9000000000001</v>
      </c>
      <c r="R374" s="36">
        <f t="shared" si="266"/>
        <v>0.44573442520992046</v>
      </c>
      <c r="S374" s="36">
        <f t="shared" si="271"/>
        <v>3.0064070970921675</v>
      </c>
      <c r="T374" s="36" t="s">
        <v>232</v>
      </c>
    </row>
    <row r="375" spans="1:20" s="80" customFormat="1" ht="11.25" customHeight="1" x14ac:dyDescent="0.2">
      <c r="A375" s="75"/>
      <c r="B375" s="27" t="s">
        <v>6</v>
      </c>
      <c r="C375" s="63">
        <v>1044.42</v>
      </c>
      <c r="D375" s="36">
        <f t="shared" si="264"/>
        <v>0.11982706557895906</v>
      </c>
      <c r="E375" s="36">
        <f t="shared" si="267"/>
        <v>2.1727433697576792</v>
      </c>
      <c r="F375" s="36" t="s">
        <v>332</v>
      </c>
      <c r="G375" s="36"/>
      <c r="H375" s="75"/>
      <c r="I375" s="27" t="s">
        <v>6</v>
      </c>
      <c r="J375" s="63">
        <v>987.89</v>
      </c>
      <c r="K375" s="36">
        <f t="shared" si="265"/>
        <v>-0.51059458588462725</v>
      </c>
      <c r="L375" s="36">
        <f t="shared" si="269"/>
        <v>1.9105192031938278</v>
      </c>
      <c r="M375" s="36">
        <f t="shared" si="270"/>
        <v>3.1588070673739699</v>
      </c>
      <c r="N375" s="36"/>
      <c r="O375" s="75"/>
      <c r="P375" s="27" t="s">
        <v>6</v>
      </c>
      <c r="Q375" s="63">
        <v>1070.3499999999999</v>
      </c>
      <c r="R375" s="36">
        <f t="shared" si="266"/>
        <v>0.41748756919033347</v>
      </c>
      <c r="S375" s="36">
        <f t="shared" si="271"/>
        <v>3.4364460421921317</v>
      </c>
      <c r="T375" s="36">
        <f t="shared" ref="T375:T377" si="272">((Q375/Q363)-1)*100</f>
        <v>5.130043609790591</v>
      </c>
    </row>
    <row r="376" spans="1:20" s="80" customFormat="1" ht="12" customHeight="1" x14ac:dyDescent="0.2">
      <c r="A376" s="75"/>
      <c r="B376" s="27" t="s">
        <v>7</v>
      </c>
      <c r="C376" s="63">
        <v>1039.6199999999999</v>
      </c>
      <c r="D376" s="36">
        <f t="shared" si="264"/>
        <v>-0.45958522433505733</v>
      </c>
      <c r="E376" s="36">
        <f t="shared" si="267"/>
        <v>1.7031725379325069</v>
      </c>
      <c r="F376" s="36">
        <f t="shared" si="268"/>
        <v>3.2137006701414617</v>
      </c>
      <c r="G376" s="36"/>
      <c r="H376" s="75"/>
      <c r="I376" s="27" t="s">
        <v>7</v>
      </c>
      <c r="J376" s="63">
        <v>989.03</v>
      </c>
      <c r="K376" s="36">
        <f t="shared" si="265"/>
        <v>0.11539746328033118</v>
      </c>
      <c r="L376" s="36">
        <f t="shared" si="269"/>
        <v>2.0281213571701207</v>
      </c>
      <c r="M376" s="36">
        <f t="shared" si="270"/>
        <v>2.910328179302013</v>
      </c>
      <c r="N376" s="36"/>
      <c r="O376" s="75"/>
      <c r="P376" s="27" t="s">
        <v>7</v>
      </c>
      <c r="Q376" s="63">
        <v>1067.1300000000001</v>
      </c>
      <c r="R376" s="36">
        <f t="shared" si="266"/>
        <v>-0.30083617508289695</v>
      </c>
      <c r="S376" s="36">
        <f t="shared" si="271"/>
        <v>3.1252717942771069</v>
      </c>
      <c r="T376" s="36">
        <f t="shared" si="272"/>
        <v>4.469005756353539</v>
      </c>
    </row>
    <row r="377" spans="1:20" s="80" customFormat="1" ht="11.25" customHeight="1" x14ac:dyDescent="0.2">
      <c r="A377" s="75"/>
      <c r="B377" s="27" t="s">
        <v>8</v>
      </c>
      <c r="C377" s="63">
        <v>1041.6199999999999</v>
      </c>
      <c r="D377" s="36">
        <f t="shared" si="264"/>
        <v>0.19237798426348096</v>
      </c>
      <c r="E377" s="36">
        <f t="shared" si="267"/>
        <v>1.8988270511929972</v>
      </c>
      <c r="F377" s="36" t="s">
        <v>145</v>
      </c>
      <c r="G377" s="36"/>
      <c r="H377" s="75"/>
      <c r="I377" s="27" t="s">
        <v>8</v>
      </c>
      <c r="J377" s="63">
        <v>985.51</v>
      </c>
      <c r="K377" s="36">
        <f t="shared" si="265"/>
        <v>-0.355904269840146</v>
      </c>
      <c r="L377" s="36">
        <f t="shared" si="269"/>
        <v>1.6649989168222579</v>
      </c>
      <c r="M377" s="36">
        <f t="shared" si="270"/>
        <v>2.0397386649548155</v>
      </c>
      <c r="N377" s="36"/>
      <c r="O377" s="75"/>
      <c r="P377" s="27" t="s">
        <v>8</v>
      </c>
      <c r="Q377" s="63">
        <v>1067.8</v>
      </c>
      <c r="R377" s="36">
        <f t="shared" si="266"/>
        <v>6.2785227666717347E-2</v>
      </c>
      <c r="S377" s="36">
        <f t="shared" si="271"/>
        <v>3.1900192309550768</v>
      </c>
      <c r="T377" s="36">
        <f t="shared" si="272"/>
        <v>3.9271984038152574</v>
      </c>
    </row>
    <row r="378" spans="1:20" s="80" customFormat="1" ht="11.25" customHeight="1" x14ac:dyDescent="0.2">
      <c r="A378" s="75"/>
      <c r="B378" s="27" t="s">
        <v>9</v>
      </c>
      <c r="C378" s="63">
        <v>1043.77</v>
      </c>
      <c r="D378" s="36">
        <f t="shared" si="264"/>
        <v>0.2064092471342871</v>
      </c>
      <c r="E378" s="36">
        <f t="shared" si="267"/>
        <v>2.1091556529480249</v>
      </c>
      <c r="F378" s="36">
        <f t="shared" si="268"/>
        <v>2.3956442831216007</v>
      </c>
      <c r="G378" s="36"/>
      <c r="H378" s="75"/>
      <c r="I378" s="27" t="s">
        <v>9</v>
      </c>
      <c r="J378" s="63">
        <v>985.01</v>
      </c>
      <c r="K378" s="36">
        <f t="shared" si="265"/>
        <v>-5.0735152357661573E-2</v>
      </c>
      <c r="L378" s="36">
        <f t="shared" si="269"/>
        <v>1.6134190247274027</v>
      </c>
      <c r="M378" s="36" t="s">
        <v>466</v>
      </c>
      <c r="N378" s="36"/>
      <c r="O378" s="75"/>
      <c r="P378" s="27" t="s">
        <v>9</v>
      </c>
      <c r="Q378" s="63">
        <v>1066.5899999999999</v>
      </c>
      <c r="R378" s="36">
        <f t="shared" si="266"/>
        <v>-0.11331710058063438</v>
      </c>
      <c r="S378" s="36" t="s">
        <v>943</v>
      </c>
      <c r="T378" s="36" t="s">
        <v>697</v>
      </c>
    </row>
    <row r="379" spans="1:20" s="80" customFormat="1" ht="11.25" customHeight="1" x14ac:dyDescent="0.2">
      <c r="A379" s="75"/>
      <c r="B379" s="27" t="s">
        <v>10</v>
      </c>
      <c r="C379" s="63">
        <v>1044.3900000000001</v>
      </c>
      <c r="D379" s="36">
        <f t="shared" si="264"/>
        <v>5.9400059400060989E-2</v>
      </c>
      <c r="E379" s="36">
        <f>((C379/C367)-1)*100</f>
        <v>2.1698085520587718</v>
      </c>
      <c r="F379" s="36">
        <f t="shared" ref="F379" si="273">((C379/C367)-1)*100</f>
        <v>2.1698085520587718</v>
      </c>
      <c r="G379" s="36"/>
      <c r="H379" s="75"/>
      <c r="I379" s="27" t="s">
        <v>10</v>
      </c>
      <c r="J379" s="63">
        <v>987.88</v>
      </c>
      <c r="K379" s="36">
        <f t="shared" si="265"/>
        <v>0.29136760032892894</v>
      </c>
      <c r="L379" s="36">
        <f t="shared" si="269"/>
        <v>1.9094876053519227</v>
      </c>
      <c r="M379" s="36">
        <f t="shared" si="270"/>
        <v>1.9094876053519227</v>
      </c>
      <c r="N379" s="36"/>
      <c r="O379" s="75"/>
      <c r="P379" s="27" t="s">
        <v>10</v>
      </c>
      <c r="Q379" s="63">
        <v>1067.6300000000001</v>
      </c>
      <c r="R379" s="36">
        <f t="shared" si="266"/>
        <v>9.7507008316233268E-2</v>
      </c>
      <c r="S379" s="36" t="s">
        <v>804</v>
      </c>
      <c r="T379" s="36" t="s">
        <v>804</v>
      </c>
    </row>
    <row r="380" spans="1:20" s="80" customFormat="1" ht="11.25" customHeight="1" x14ac:dyDescent="0.2">
      <c r="A380" s="22">
        <v>2020</v>
      </c>
      <c r="B380" s="23" t="s">
        <v>57</v>
      </c>
      <c r="C380" s="66">
        <v>1046.3800000000001</v>
      </c>
      <c r="D380" s="67">
        <f t="shared" ref="D380:D391" si="274">((C380/C379)-1)*100</f>
        <v>0.19054184739417668</v>
      </c>
      <c r="E380" s="67">
        <f>((C380/C$379)-1)*100</f>
        <v>0.19054184739417668</v>
      </c>
      <c r="F380" s="67">
        <f t="shared" ref="F380:F389" si="275">((C380/C368)-1)*100</f>
        <v>2.1496348939826104</v>
      </c>
      <c r="G380" s="36"/>
      <c r="H380" s="22">
        <v>2020</v>
      </c>
      <c r="I380" s="23" t="s">
        <v>57</v>
      </c>
      <c r="J380" s="66">
        <v>997.79</v>
      </c>
      <c r="K380" s="67">
        <f t="shared" ref="K380:K391" si="276">((J380/J379)-1)*100</f>
        <v>1.0031582783333937</v>
      </c>
      <c r="L380" s="67">
        <f>((J380/J$379)-1)*100</f>
        <v>1.0031582783333937</v>
      </c>
      <c r="M380" s="67" t="s">
        <v>955</v>
      </c>
      <c r="N380" s="36"/>
      <c r="O380" s="22">
        <v>2020</v>
      </c>
      <c r="P380" s="23" t="s">
        <v>57</v>
      </c>
      <c r="Q380" s="66">
        <v>1067.03</v>
      </c>
      <c r="R380" s="67">
        <f t="shared" ref="R380:R391" si="277">((Q380/Q379)-1)*100</f>
        <v>-5.6199245056820502E-2</v>
      </c>
      <c r="S380" s="67">
        <f>((Q380/Q$379)-1)*100</f>
        <v>-5.6199245056820502E-2</v>
      </c>
      <c r="T380" s="67" t="s">
        <v>775</v>
      </c>
    </row>
    <row r="381" spans="1:20" s="80" customFormat="1" ht="11.25" customHeight="1" x14ac:dyDescent="0.2">
      <c r="A381" s="31"/>
      <c r="B381" s="27" t="s">
        <v>58</v>
      </c>
      <c r="C381" s="63">
        <v>1048.3699999999999</v>
      </c>
      <c r="D381" s="36">
        <f t="shared" si="274"/>
        <v>0.19017947590740381</v>
      </c>
      <c r="E381" s="36">
        <f>((C381/C$379)-1)*100</f>
        <v>0.38108369478833115</v>
      </c>
      <c r="F381" s="36" t="s">
        <v>751</v>
      </c>
      <c r="G381" s="36"/>
      <c r="H381" s="31"/>
      <c r="I381" s="27" t="s">
        <v>58</v>
      </c>
      <c r="J381" s="63">
        <v>1002.55</v>
      </c>
      <c r="K381" s="36">
        <f t="shared" si="276"/>
        <v>0.47705428998086052</v>
      </c>
      <c r="L381" s="36">
        <f>((J381/J$379)-1)*100</f>
        <v>1.4849981779163413</v>
      </c>
      <c r="M381" s="36">
        <f t="shared" si="270"/>
        <v>2.0438283102791832</v>
      </c>
      <c r="N381" s="36"/>
      <c r="O381" s="31"/>
      <c r="P381" s="27" t="s">
        <v>58</v>
      </c>
      <c r="Q381" s="63">
        <v>1073.0899999999999</v>
      </c>
      <c r="R381" s="36">
        <f t="shared" si="277"/>
        <v>0.56793154831635828</v>
      </c>
      <c r="S381" s="36">
        <f>((Q381/Q$379)-1)*100</f>
        <v>0.51141313001692446</v>
      </c>
      <c r="T381" s="36" t="s">
        <v>384</v>
      </c>
    </row>
    <row r="382" spans="1:20" s="80" customFormat="1" ht="11.25" customHeight="1" x14ac:dyDescent="0.2">
      <c r="A382" s="31"/>
      <c r="B382" s="27" t="s">
        <v>59</v>
      </c>
      <c r="C382" s="63">
        <v>1051.53</v>
      </c>
      <c r="D382" s="36">
        <f t="shared" si="274"/>
        <v>0.30142030008490917</v>
      </c>
      <c r="E382" s="36">
        <f t="shared" ref="E382:E391" si="278">((C382/C$379)-1)*100</f>
        <v>0.68365265848964185</v>
      </c>
      <c r="F382" s="36">
        <f t="shared" si="275"/>
        <v>2.022936313889856</v>
      </c>
      <c r="G382" s="36"/>
      <c r="H382" s="31"/>
      <c r="I382" s="27" t="s">
        <v>59</v>
      </c>
      <c r="J382" s="63">
        <v>1002.65</v>
      </c>
      <c r="K382" s="36">
        <f t="shared" si="276"/>
        <v>9.9745648596050174E-3</v>
      </c>
      <c r="L382" s="36" t="s">
        <v>859</v>
      </c>
      <c r="M382" s="36">
        <f t="shared" si="270"/>
        <v>2.0207775821894813</v>
      </c>
      <c r="N382" s="36"/>
      <c r="O382" s="31"/>
      <c r="P382" s="27" t="s">
        <v>59</v>
      </c>
      <c r="Q382" s="63">
        <v>1097.5999999999999</v>
      </c>
      <c r="R382" s="36">
        <f t="shared" si="277"/>
        <v>2.2840581871045318</v>
      </c>
      <c r="S382" s="36" t="s">
        <v>314</v>
      </c>
      <c r="T382" s="36" t="s">
        <v>556</v>
      </c>
    </row>
    <row r="383" spans="1:20" s="80" customFormat="1" ht="11.25" customHeight="1" x14ac:dyDescent="0.2">
      <c r="A383" s="75"/>
      <c r="B383" s="27" t="s">
        <v>60</v>
      </c>
      <c r="C383" s="63">
        <v>1053.07</v>
      </c>
      <c r="D383" s="36">
        <f t="shared" si="274"/>
        <v>0.14645326334008502</v>
      </c>
      <c r="E383" s="36">
        <f t="shared" si="278"/>
        <v>0.83110715345797725</v>
      </c>
      <c r="F383" s="36">
        <f t="shared" si="275"/>
        <v>1.8984953311722785</v>
      </c>
      <c r="G383" s="36"/>
      <c r="H383" s="75"/>
      <c r="I383" s="27" t="s">
        <v>60</v>
      </c>
      <c r="J383" s="63">
        <v>1000.93</v>
      </c>
      <c r="K383" s="36">
        <f t="shared" si="276"/>
        <v>-0.17154540467760881</v>
      </c>
      <c r="L383" s="36">
        <f t="shared" ref="L383:L391" si="279">((J383/J$379)-1)*100</f>
        <v>1.3210106490666895</v>
      </c>
      <c r="M383" s="36" t="s">
        <v>240</v>
      </c>
      <c r="N383" s="36"/>
      <c r="O383" s="75"/>
      <c r="P383" s="27" t="s">
        <v>60</v>
      </c>
      <c r="Q383" s="63">
        <v>1098.8399999999999</v>
      </c>
      <c r="R383" s="36">
        <f>((Q383/Q382)-1)*100</f>
        <v>0.11297376093295508</v>
      </c>
      <c r="S383" s="36" t="s">
        <v>871</v>
      </c>
      <c r="T383" s="36" t="s">
        <v>722</v>
      </c>
    </row>
    <row r="384" spans="1:20" s="80" customFormat="1" ht="11.25" customHeight="1" x14ac:dyDescent="0.2">
      <c r="A384" s="75"/>
      <c r="B384" s="27" t="s">
        <v>3</v>
      </c>
      <c r="C384" s="63">
        <v>1056.28</v>
      </c>
      <c r="D384" s="36">
        <f t="shared" si="274"/>
        <v>0.30482304120333925</v>
      </c>
      <c r="E384" s="36">
        <f t="shared" si="278"/>
        <v>1.1384636007621518</v>
      </c>
      <c r="F384" s="36" t="s">
        <v>176</v>
      </c>
      <c r="G384" s="36"/>
      <c r="H384" s="75"/>
      <c r="I384" s="27" t="s">
        <v>3</v>
      </c>
      <c r="J384" s="63">
        <v>1000.97</v>
      </c>
      <c r="K384" s="36">
        <f t="shared" si="276"/>
        <v>3.9962834563977978E-3</v>
      </c>
      <c r="L384" s="36" t="s">
        <v>499</v>
      </c>
      <c r="M384" s="36" t="s">
        <v>578</v>
      </c>
      <c r="N384" s="36"/>
      <c r="O384" s="75"/>
      <c r="P384" s="27" t="s">
        <v>3</v>
      </c>
      <c r="Q384" s="63">
        <v>1098.27</v>
      </c>
      <c r="R384" s="36">
        <f t="shared" si="277"/>
        <v>-5.187288413235347E-2</v>
      </c>
      <c r="S384" s="36" t="s">
        <v>851</v>
      </c>
      <c r="T384" s="36">
        <f t="shared" ref="T384:T386" si="280">((Q384/Q372)-1)*100</f>
        <v>3.9290276792051104</v>
      </c>
    </row>
    <row r="385" spans="1:20" s="80" customFormat="1" ht="11.25" customHeight="1" x14ac:dyDescent="0.2">
      <c r="A385" s="75"/>
      <c r="B385" s="27" t="s">
        <v>4</v>
      </c>
      <c r="C385" s="63">
        <v>1059.4100000000001</v>
      </c>
      <c r="D385" s="36">
        <f t="shared" si="274"/>
        <v>0.29632294467376585</v>
      </c>
      <c r="E385" s="36">
        <f t="shared" si="278"/>
        <v>1.4381600743017531</v>
      </c>
      <c r="F385" s="36">
        <f t="shared" si="275"/>
        <v>2.8393647588724091</v>
      </c>
      <c r="G385" s="36"/>
      <c r="H385" s="75"/>
      <c r="I385" s="27" t="s">
        <v>4</v>
      </c>
      <c r="J385" s="63">
        <v>1004.54</v>
      </c>
      <c r="K385" s="36">
        <f t="shared" si="276"/>
        <v>0.35665404557578828</v>
      </c>
      <c r="L385" s="36">
        <f t="shared" si="279"/>
        <v>1.6864396485402944</v>
      </c>
      <c r="M385" s="36">
        <f t="shared" ref="M385:M390" si="281">((J385/J373)-1)*100</f>
        <v>2.0915484369283144</v>
      </c>
      <c r="N385" s="36"/>
      <c r="O385" s="75"/>
      <c r="P385" s="27" t="s">
        <v>4</v>
      </c>
      <c r="Q385" s="63">
        <v>1099.3399999999999</v>
      </c>
      <c r="R385" s="36">
        <f t="shared" si="277"/>
        <v>9.7425951724061655E-2</v>
      </c>
      <c r="S385" s="36">
        <f t="shared" ref="S385:S388" si="282">((Q385/Q$379)-1)*100</f>
        <v>2.9701301012522885</v>
      </c>
      <c r="T385" s="36">
        <f t="shared" si="280"/>
        <v>3.5969731522752957</v>
      </c>
    </row>
    <row r="386" spans="1:20" s="80" customFormat="1" ht="11.25" customHeight="1" x14ac:dyDescent="0.2">
      <c r="A386" s="75"/>
      <c r="B386" s="27" t="s">
        <v>5</v>
      </c>
      <c r="C386" s="63">
        <v>1065.68</v>
      </c>
      <c r="D386" s="36">
        <f t="shared" si="274"/>
        <v>0.59183885370157618</v>
      </c>
      <c r="E386" s="36">
        <f t="shared" si="278"/>
        <v>2.0385105181014662</v>
      </c>
      <c r="F386" s="36">
        <f t="shared" si="275"/>
        <v>2.1578457969458453</v>
      </c>
      <c r="G386" s="36"/>
      <c r="H386" s="75"/>
      <c r="I386" s="27" t="s">
        <v>5</v>
      </c>
      <c r="J386" s="63">
        <v>1006.98</v>
      </c>
      <c r="K386" s="36">
        <f t="shared" si="276"/>
        <v>0.24289724650088385</v>
      </c>
      <c r="L386" s="36">
        <f t="shared" si="279"/>
        <v>1.9334332105114038</v>
      </c>
      <c r="M386" s="36">
        <f t="shared" si="281"/>
        <v>1.4119400580083763</v>
      </c>
      <c r="N386" s="36"/>
      <c r="O386" s="75"/>
      <c r="P386" s="27" t="s">
        <v>5</v>
      </c>
      <c r="Q386" s="63">
        <v>1104.27</v>
      </c>
      <c r="R386" s="36">
        <f t="shared" si="277"/>
        <v>0.44845088871505734</v>
      </c>
      <c r="S386" s="36">
        <f t="shared" si="282"/>
        <v>3.4319005648024037</v>
      </c>
      <c r="T386" s="36">
        <f t="shared" si="280"/>
        <v>3.5997748381649153</v>
      </c>
    </row>
    <row r="387" spans="1:20" s="80" customFormat="1" ht="11.25" customHeight="1" x14ac:dyDescent="0.2">
      <c r="A387" s="75"/>
      <c r="B387" s="27" t="s">
        <v>6</v>
      </c>
      <c r="C387" s="63">
        <v>1076.8499999999999</v>
      </c>
      <c r="D387" s="36">
        <f t="shared" si="274"/>
        <v>1.048157045266862</v>
      </c>
      <c r="E387" s="36">
        <f t="shared" si="278"/>
        <v>3.1080343549823253</v>
      </c>
      <c r="F387" s="36">
        <f t="shared" si="275"/>
        <v>3.1050726719135779</v>
      </c>
      <c r="G387" s="36"/>
      <c r="H387" s="75"/>
      <c r="I387" s="27" t="s">
        <v>6</v>
      </c>
      <c r="J387" s="63">
        <v>1022.51</v>
      </c>
      <c r="K387" s="36">
        <f t="shared" si="276"/>
        <v>1.5422351983157556</v>
      </c>
      <c r="L387" s="36" t="s">
        <v>537</v>
      </c>
      <c r="M387" s="36">
        <f t="shared" si="281"/>
        <v>3.5044387533024857</v>
      </c>
      <c r="N387" s="36"/>
      <c r="O387" s="75"/>
      <c r="P387" s="27" t="s">
        <v>6</v>
      </c>
      <c r="Q387" s="63">
        <v>1118.3900000000001</v>
      </c>
      <c r="R387" s="36">
        <f t="shared" si="277"/>
        <v>1.2786727883579374</v>
      </c>
      <c r="S387" s="36">
        <f t="shared" si="282"/>
        <v>4.7544561318059619</v>
      </c>
      <c r="T387" s="36">
        <f t="shared" ref="T387:T390" si="283">((Q387/Q375)-1)*100</f>
        <v>4.4882515065165718</v>
      </c>
    </row>
    <row r="388" spans="1:20" s="80" customFormat="1" ht="11.25" customHeight="1" x14ac:dyDescent="0.2">
      <c r="A388" s="75"/>
      <c r="B388" s="27" t="s">
        <v>7</v>
      </c>
      <c r="C388" s="63">
        <v>1090.51</v>
      </c>
      <c r="D388" s="36">
        <f t="shared" si="274"/>
        <v>1.268514649208341</v>
      </c>
      <c r="E388" s="36">
        <f t="shared" si="278"/>
        <v>4.4159748752860439</v>
      </c>
      <c r="F388" s="36">
        <f t="shared" si="275"/>
        <v>4.8950578095842801</v>
      </c>
      <c r="G388" s="36"/>
      <c r="H388" s="75"/>
      <c r="I388" s="27" t="s">
        <v>7</v>
      </c>
      <c r="J388" s="63">
        <v>1052.28</v>
      </c>
      <c r="K388" s="36">
        <f t="shared" si="276"/>
        <v>2.9114629685773163</v>
      </c>
      <c r="L388" s="36" t="s">
        <v>614</v>
      </c>
      <c r="M388" s="36" t="s">
        <v>576</v>
      </c>
      <c r="N388" s="36"/>
      <c r="O388" s="75"/>
      <c r="P388" s="27" t="s">
        <v>7</v>
      </c>
      <c r="Q388" s="63">
        <v>1145.1500000000001</v>
      </c>
      <c r="R388" s="36">
        <f t="shared" si="277"/>
        <v>2.3927252568424207</v>
      </c>
      <c r="S388" s="36">
        <f t="shared" si="282"/>
        <v>7.2609424613395923</v>
      </c>
      <c r="T388" s="36">
        <f t="shared" si="283"/>
        <v>7.3111991978484392</v>
      </c>
    </row>
    <row r="389" spans="1:20" s="80" customFormat="1" ht="11.25" customHeight="1" x14ac:dyDescent="0.2">
      <c r="A389" s="75"/>
      <c r="B389" s="27" t="s">
        <v>8</v>
      </c>
      <c r="C389" s="63">
        <v>1117.28</v>
      </c>
      <c r="D389" s="36">
        <f t="shared" si="274"/>
        <v>2.4548147197182901</v>
      </c>
      <c r="E389" s="36">
        <f t="shared" si="278"/>
        <v>6.9791935962619123</v>
      </c>
      <c r="F389" s="36">
        <f t="shared" si="275"/>
        <v>7.2636854131065132</v>
      </c>
      <c r="G389" s="36"/>
      <c r="H389" s="75"/>
      <c r="I389" s="27" t="s">
        <v>8</v>
      </c>
      <c r="J389" s="63">
        <v>1086.33</v>
      </c>
      <c r="K389" s="36">
        <f t="shared" si="276"/>
        <v>3.2358307674763331</v>
      </c>
      <c r="L389" s="36" t="s">
        <v>997</v>
      </c>
      <c r="M389" s="36">
        <f t="shared" si="281"/>
        <v>10.230236121399061</v>
      </c>
      <c r="N389" s="36"/>
      <c r="O389" s="75"/>
      <c r="P389" s="27" t="s">
        <v>8</v>
      </c>
      <c r="Q389" s="63">
        <v>1178.73</v>
      </c>
      <c r="R389" s="36">
        <f t="shared" si="277"/>
        <v>2.9323669388289675</v>
      </c>
      <c r="S389" s="36" t="s">
        <v>998</v>
      </c>
      <c r="T389" s="36">
        <f t="shared" si="283"/>
        <v>10.388649559842666</v>
      </c>
    </row>
    <row r="390" spans="1:20" s="80" customFormat="1" ht="11.25" customHeight="1" x14ac:dyDescent="0.2">
      <c r="A390" s="75"/>
      <c r="B390" s="27" t="s">
        <v>9</v>
      </c>
      <c r="C390" s="63">
        <v>1133.3800000000001</v>
      </c>
      <c r="D390" s="36">
        <f t="shared" si="274"/>
        <v>1.4409995703852374</v>
      </c>
      <c r="E390" s="36">
        <f t="shared" si="278"/>
        <v>8.5207633163856489</v>
      </c>
      <c r="F390" s="36" t="s">
        <v>1012</v>
      </c>
      <c r="G390" s="36"/>
      <c r="H390" s="75"/>
      <c r="I390" s="27" t="s">
        <v>9</v>
      </c>
      <c r="J390" s="63">
        <v>1101.6199999999999</v>
      </c>
      <c r="K390" s="36">
        <f t="shared" si="276"/>
        <v>1.4074912779726167</v>
      </c>
      <c r="L390" s="36">
        <f t="shared" si="279"/>
        <v>11.513544155160528</v>
      </c>
      <c r="M390" s="36">
        <f t="shared" si="281"/>
        <v>11.838458492807181</v>
      </c>
      <c r="N390" s="36"/>
      <c r="O390" s="75"/>
      <c r="P390" s="27" t="s">
        <v>9</v>
      </c>
      <c r="Q390" s="63">
        <v>1213.26</v>
      </c>
      <c r="R390" s="36">
        <f t="shared" si="277"/>
        <v>2.929424041129014</v>
      </c>
      <c r="S390" s="36" t="s">
        <v>1013</v>
      </c>
      <c r="T390" s="36">
        <f t="shared" si="283"/>
        <v>13.751300874750383</v>
      </c>
    </row>
    <row r="391" spans="1:20" s="80" customFormat="1" ht="11.25" customHeight="1" x14ac:dyDescent="0.2">
      <c r="A391" s="75"/>
      <c r="B391" s="27" t="s">
        <v>10</v>
      </c>
      <c r="C391" s="63">
        <v>1155.45</v>
      </c>
      <c r="D391" s="36">
        <f t="shared" si="274"/>
        <v>1.947272759356955</v>
      </c>
      <c r="E391" s="36">
        <f t="shared" si="278"/>
        <v>10.633958578691871</v>
      </c>
      <c r="F391" s="36">
        <f t="shared" ref="F391" si="284">((C391/C379)-1)*100</f>
        <v>10.633958578691871</v>
      </c>
      <c r="G391" s="36"/>
      <c r="H391" s="75"/>
      <c r="I391" s="27" t="s">
        <v>10</v>
      </c>
      <c r="J391" s="63">
        <v>1120.3800000000001</v>
      </c>
      <c r="K391" s="36">
        <f t="shared" si="276"/>
        <v>1.7029465695975299</v>
      </c>
      <c r="L391" s="36">
        <f t="shared" si="279"/>
        <v>13.41256022998747</v>
      </c>
      <c r="M391" s="36">
        <f t="shared" ref="M391" si="285">((J391/J379)-1)*100</f>
        <v>13.41256022998747</v>
      </c>
      <c r="N391" s="36"/>
      <c r="O391" s="75"/>
      <c r="P391" s="27" t="s">
        <v>10</v>
      </c>
      <c r="Q391" s="63">
        <v>1250.07</v>
      </c>
      <c r="R391" s="36">
        <f t="shared" si="277"/>
        <v>3.0339745808812602</v>
      </c>
      <c r="S391" s="36" t="s">
        <v>1025</v>
      </c>
      <c r="T391" s="36" t="s">
        <v>1025</v>
      </c>
    </row>
    <row r="392" spans="1:20" s="80" customFormat="1" ht="11.25" customHeight="1" x14ac:dyDescent="0.2">
      <c r="A392" s="22">
        <v>2021</v>
      </c>
      <c r="B392" s="23" t="s">
        <v>57</v>
      </c>
      <c r="C392" s="66">
        <v>1192.57</v>
      </c>
      <c r="D392" s="67">
        <f t="shared" ref="D392:D403" si="286">((C392/C391)-1)*100</f>
        <v>3.2126011510666741</v>
      </c>
      <c r="E392" s="67">
        <f t="shared" ref="E392:E393" si="287">((C392/C$391)-1)*100</f>
        <v>3.2126011510666741</v>
      </c>
      <c r="F392" s="67">
        <f t="shared" ref="F392" si="288">((C392/C380)-1)*100</f>
        <v>13.971023911007464</v>
      </c>
      <c r="G392" s="36"/>
      <c r="H392" s="22">
        <v>2021</v>
      </c>
      <c r="I392" s="23" t="s">
        <v>57</v>
      </c>
      <c r="J392" s="66">
        <v>1157.3499999999999</v>
      </c>
      <c r="K392" s="67">
        <f t="shared" ref="K392:K403" si="289">((J392/J391)-1)*100</f>
        <v>3.2997732912047439</v>
      </c>
      <c r="L392" s="67">
        <f t="shared" ref="L392:L398" si="290">((J392/J$391)-1)*100</f>
        <v>3.2997732912047439</v>
      </c>
      <c r="M392" s="67">
        <f t="shared" ref="M392" si="291">((J392/J380)-1)*100</f>
        <v>15.991340863307911</v>
      </c>
      <c r="N392" s="36"/>
      <c r="O392" s="22">
        <v>2021</v>
      </c>
      <c r="P392" s="23" t="s">
        <v>57</v>
      </c>
      <c r="Q392" s="66">
        <v>1277.72</v>
      </c>
      <c r="R392" s="67">
        <f t="shared" ref="R392:R394" si="292">((Q392/Q391)-1)*100</f>
        <v>2.2118761349364524</v>
      </c>
      <c r="S392" s="67">
        <f t="shared" ref="S392:S403" si="293">((Q392/Q$391)-1)*100</f>
        <v>2.2118761349364524</v>
      </c>
      <c r="T392" s="67" t="s">
        <v>1041</v>
      </c>
    </row>
    <row r="393" spans="1:20" s="80" customFormat="1" ht="11.25" customHeight="1" x14ac:dyDescent="0.2">
      <c r="A393" s="31"/>
      <c r="B393" s="27" t="s">
        <v>58</v>
      </c>
      <c r="C393" s="63">
        <v>1210.02</v>
      </c>
      <c r="D393" s="36">
        <f t="shared" si="286"/>
        <v>1.4632264772717729</v>
      </c>
      <c r="E393" s="36">
        <f t="shared" si="287"/>
        <v>4.7228352589899991</v>
      </c>
      <c r="F393" s="36" t="s">
        <v>1060</v>
      </c>
      <c r="G393" s="36"/>
      <c r="H393" s="31"/>
      <c r="I393" s="27" t="s">
        <v>58</v>
      </c>
      <c r="J393" s="63">
        <v>1180.68</v>
      </c>
      <c r="K393" s="36">
        <f t="shared" si="289"/>
        <v>2.0158119842744293</v>
      </c>
      <c r="L393" s="36" t="s">
        <v>540</v>
      </c>
      <c r="M393" s="36">
        <f t="shared" ref="M393:M399" si="294">((J393/J381)-1)*100</f>
        <v>17.767692384419732</v>
      </c>
      <c r="N393" s="36"/>
      <c r="O393" s="31"/>
      <c r="P393" s="27" t="s">
        <v>58</v>
      </c>
      <c r="Q393" s="63">
        <v>1296.42</v>
      </c>
      <c r="R393" s="36">
        <f t="shared" si="292"/>
        <v>1.4635444385311391</v>
      </c>
      <c r="S393" s="36" t="s">
        <v>727</v>
      </c>
      <c r="T393" s="36" t="s">
        <v>1061</v>
      </c>
    </row>
    <row r="394" spans="1:20" s="80" customFormat="1" ht="11.25" customHeight="1" x14ac:dyDescent="0.2">
      <c r="A394" s="31"/>
      <c r="B394" s="27" t="s">
        <v>59</v>
      </c>
      <c r="C394" s="63">
        <v>1227.24</v>
      </c>
      <c r="D394" s="36">
        <f t="shared" si="286"/>
        <v>1.4231169732731752</v>
      </c>
      <c r="E394" s="36" t="s">
        <v>354</v>
      </c>
      <c r="F394" s="36" t="s">
        <v>1076</v>
      </c>
      <c r="G394" s="36"/>
      <c r="H394" s="31"/>
      <c r="I394" s="27" t="s">
        <v>59</v>
      </c>
      <c r="J394" s="63">
        <v>1194.6300000000001</v>
      </c>
      <c r="K394" s="36">
        <f t="shared" si="289"/>
        <v>1.1815225124504503</v>
      </c>
      <c r="L394" s="36">
        <f t="shared" si="290"/>
        <v>6.627215766079364</v>
      </c>
      <c r="M394" s="36">
        <f t="shared" si="294"/>
        <v>19.147259761631695</v>
      </c>
      <c r="N394" s="36"/>
      <c r="O394" s="31"/>
      <c r="P394" s="27" t="s">
        <v>59</v>
      </c>
      <c r="Q394" s="63">
        <v>1316.87</v>
      </c>
      <c r="R394" s="36">
        <f t="shared" si="292"/>
        <v>1.5774208975486204</v>
      </c>
      <c r="S394" s="36">
        <f t="shared" si="293"/>
        <v>5.3437007527578517</v>
      </c>
      <c r="T394" s="36" t="s">
        <v>1077</v>
      </c>
    </row>
    <row r="395" spans="1:20" s="80" customFormat="1" ht="11.25" customHeight="1" x14ac:dyDescent="0.2">
      <c r="A395" s="75"/>
      <c r="B395" s="27" t="s">
        <v>60</v>
      </c>
      <c r="C395" s="63">
        <v>1253.77</v>
      </c>
      <c r="D395" s="36">
        <f t="shared" si="286"/>
        <v>2.1617613506730526</v>
      </c>
      <c r="E395" s="36" t="s">
        <v>1006</v>
      </c>
      <c r="F395" s="36" t="s">
        <v>1098</v>
      </c>
      <c r="G395" s="36"/>
      <c r="H395" s="75"/>
      <c r="I395" s="27" t="s">
        <v>60</v>
      </c>
      <c r="J395" s="63">
        <v>1213.6600000000001</v>
      </c>
      <c r="K395" s="36">
        <f t="shared" si="289"/>
        <v>1.5929618375563948</v>
      </c>
      <c r="L395" s="36">
        <f t="shared" si="290"/>
        <v>8.3257466216819296</v>
      </c>
      <c r="M395" s="36">
        <f t="shared" si="294"/>
        <v>21.253234491922534</v>
      </c>
      <c r="N395" s="36"/>
      <c r="O395" s="75"/>
      <c r="P395" s="27" t="s">
        <v>60</v>
      </c>
      <c r="Q395" s="63">
        <v>1349.92</v>
      </c>
      <c r="R395" s="36">
        <f>((Q395/Q394)-1)*100</f>
        <v>2.5097390023312904</v>
      </c>
      <c r="S395" s="36" t="s">
        <v>802</v>
      </c>
      <c r="T395" s="36">
        <f t="shared" ref="T395" si="295">((Q395/Q383)-1)*100</f>
        <v>22.849550435004208</v>
      </c>
    </row>
    <row r="396" spans="1:20" s="80" customFormat="1" ht="11.25" customHeight="1" x14ac:dyDescent="0.2">
      <c r="A396" s="75"/>
      <c r="B396" s="27" t="s">
        <v>3</v>
      </c>
      <c r="C396" s="63">
        <v>1276.3800000000001</v>
      </c>
      <c r="D396" s="36">
        <f t="shared" si="286"/>
        <v>1.8033610630338925</v>
      </c>
      <c r="E396" s="36" t="s">
        <v>1122</v>
      </c>
      <c r="F396" s="36" t="s">
        <v>1123</v>
      </c>
      <c r="G396" s="36"/>
      <c r="H396" s="75"/>
      <c r="I396" s="27" t="s">
        <v>3</v>
      </c>
      <c r="J396" s="63">
        <v>1238.56</v>
      </c>
      <c r="K396" s="36">
        <f t="shared" si="289"/>
        <v>2.051645436118843</v>
      </c>
      <c r="L396" s="36">
        <f t="shared" si="290"/>
        <v>10.54820685838731</v>
      </c>
      <c r="M396" s="36" t="s">
        <v>1124</v>
      </c>
      <c r="N396" s="36"/>
      <c r="O396" s="75"/>
      <c r="P396" s="27" t="s">
        <v>3</v>
      </c>
      <c r="Q396" s="63">
        <v>1389.74</v>
      </c>
      <c r="R396" s="36">
        <f t="shared" ref="R396:R406" si="296">((Q396/Q395)-1)*100</f>
        <v>2.9498044328552853</v>
      </c>
      <c r="S396" s="36">
        <f t="shared" si="293"/>
        <v>11.172974313438445</v>
      </c>
      <c r="T396" s="36" t="s">
        <v>1125</v>
      </c>
    </row>
    <row r="397" spans="1:20" s="80" customFormat="1" ht="11.25" customHeight="1" x14ac:dyDescent="0.2">
      <c r="A397" s="75"/>
      <c r="B397" s="27" t="s">
        <v>4</v>
      </c>
      <c r="C397" s="63">
        <v>1288.24</v>
      </c>
      <c r="D397" s="36">
        <f t="shared" si="286"/>
        <v>0.92919036650527254</v>
      </c>
      <c r="E397" s="36" t="s">
        <v>1150</v>
      </c>
      <c r="F397" s="36" t="s">
        <v>1151</v>
      </c>
      <c r="G397" s="36"/>
      <c r="H397" s="75"/>
      <c r="I397" s="27" t="s">
        <v>4</v>
      </c>
      <c r="J397" s="63">
        <v>1245.76</v>
      </c>
      <c r="K397" s="36">
        <f t="shared" si="289"/>
        <v>0.5813202428626818</v>
      </c>
      <c r="L397" s="36">
        <f t="shared" si="290"/>
        <v>11.190845962976837</v>
      </c>
      <c r="M397" s="36">
        <f t="shared" si="294"/>
        <v>24.012981065960549</v>
      </c>
      <c r="N397" s="36"/>
      <c r="O397" s="75"/>
      <c r="P397" s="27" t="s">
        <v>4</v>
      </c>
      <c r="Q397" s="63">
        <v>1416.43</v>
      </c>
      <c r="R397" s="36">
        <f t="shared" si="296"/>
        <v>1.9205031156907193</v>
      </c>
      <c r="S397" s="36" t="s">
        <v>1152</v>
      </c>
      <c r="T397" s="36" t="s">
        <v>1153</v>
      </c>
    </row>
    <row r="398" spans="1:20" s="80" customFormat="1" ht="11.25" customHeight="1" x14ac:dyDescent="0.2">
      <c r="A398" s="75"/>
      <c r="B398" s="27" t="s">
        <v>5</v>
      </c>
      <c r="C398" s="63">
        <v>1297.3599999999999</v>
      </c>
      <c r="D398" s="36">
        <f t="shared" si="286"/>
        <v>0.70794261938769143</v>
      </c>
      <c r="E398" s="36" t="s">
        <v>1179</v>
      </c>
      <c r="F398" s="36" t="s">
        <v>1180</v>
      </c>
      <c r="G398" s="36"/>
      <c r="H398" s="75"/>
      <c r="I398" s="27" t="s">
        <v>5</v>
      </c>
      <c r="J398" s="63">
        <v>1279.48</v>
      </c>
      <c r="K398" s="36">
        <f t="shared" si="289"/>
        <v>2.7067814025173442</v>
      </c>
      <c r="L398" s="36">
        <f t="shared" si="290"/>
        <v>14.200539102804388</v>
      </c>
      <c r="M398" s="36">
        <f t="shared" si="294"/>
        <v>27.061113428270666</v>
      </c>
      <c r="N398" s="36"/>
      <c r="O398" s="75"/>
      <c r="P398" s="27" t="s">
        <v>5</v>
      </c>
      <c r="Q398" s="63">
        <v>1438.96</v>
      </c>
      <c r="R398" s="36">
        <f t="shared" si="296"/>
        <v>1.5906186680598289</v>
      </c>
      <c r="S398" s="36">
        <f t="shared" si="293"/>
        <v>15.110353820186084</v>
      </c>
      <c r="T398" s="36" t="s">
        <v>1181</v>
      </c>
    </row>
    <row r="399" spans="1:20" s="80" customFormat="1" ht="11.25" customHeight="1" x14ac:dyDescent="0.2">
      <c r="A399" s="75"/>
      <c r="B399" s="27" t="s">
        <v>6</v>
      </c>
      <c r="C399" s="63">
        <v>1315.54</v>
      </c>
      <c r="D399" s="36">
        <f t="shared" si="286"/>
        <v>1.4013072701486218</v>
      </c>
      <c r="E399" s="36" t="s">
        <v>1210</v>
      </c>
      <c r="F399" s="36" t="s">
        <v>1211</v>
      </c>
      <c r="G399" s="36"/>
      <c r="H399" s="75"/>
      <c r="I399" s="27" t="s">
        <v>6</v>
      </c>
      <c r="J399" s="63">
        <v>1296.93</v>
      </c>
      <c r="K399" s="36">
        <f t="shared" si="289"/>
        <v>1.3638353080939192</v>
      </c>
      <c r="L399" s="36" t="s">
        <v>1212</v>
      </c>
      <c r="M399" s="36">
        <f t="shared" si="294"/>
        <v>26.837879336143409</v>
      </c>
      <c r="N399" s="36"/>
      <c r="O399" s="75"/>
      <c r="P399" s="27" t="s">
        <v>6</v>
      </c>
      <c r="Q399" s="63">
        <v>1446.93</v>
      </c>
      <c r="R399" s="36">
        <f t="shared" si="296"/>
        <v>0.55387224106300259</v>
      </c>
      <c r="S399" s="36" t="s">
        <v>1213</v>
      </c>
      <c r="T399" s="36" t="s">
        <v>1214</v>
      </c>
    </row>
    <row r="400" spans="1:20" s="80" customFormat="1" ht="11.25" customHeight="1" x14ac:dyDescent="0.2">
      <c r="A400" s="75"/>
      <c r="B400" s="27" t="s">
        <v>7</v>
      </c>
      <c r="C400" s="63">
        <v>1323.3</v>
      </c>
      <c r="D400" s="36">
        <f t="shared" si="286"/>
        <v>0.58987183970080626</v>
      </c>
      <c r="E400" s="36" t="s">
        <v>1249</v>
      </c>
      <c r="F400" s="36" t="s">
        <v>1148</v>
      </c>
      <c r="G400" s="36"/>
      <c r="H400" s="75"/>
      <c r="I400" s="27" t="s">
        <v>7</v>
      </c>
      <c r="J400" s="63">
        <v>1311.77</v>
      </c>
      <c r="K400" s="36">
        <f t="shared" si="289"/>
        <v>1.1442406297949681</v>
      </c>
      <c r="L400" s="36" t="s">
        <v>1101</v>
      </c>
      <c r="M400" s="36" t="s">
        <v>1250</v>
      </c>
      <c r="N400" s="36"/>
      <c r="O400" s="75"/>
      <c r="P400" s="27" t="s">
        <v>7</v>
      </c>
      <c r="Q400" s="63">
        <v>1457.19</v>
      </c>
      <c r="R400" s="36">
        <f t="shared" si="296"/>
        <v>0.70908751632767775</v>
      </c>
      <c r="S400" s="36" t="s">
        <v>1251</v>
      </c>
      <c r="T400" s="36" t="s">
        <v>1252</v>
      </c>
    </row>
    <row r="401" spans="1:20" s="80" customFormat="1" ht="11.25" customHeight="1" x14ac:dyDescent="0.2">
      <c r="A401" s="75"/>
      <c r="B401" s="27" t="s">
        <v>8</v>
      </c>
      <c r="C401" s="63">
        <v>1341.2</v>
      </c>
      <c r="D401" s="36">
        <f t="shared" si="286"/>
        <v>1.3526789087886515</v>
      </c>
      <c r="E401" s="36" t="s">
        <v>1286</v>
      </c>
      <c r="F401" s="36" t="s">
        <v>1287</v>
      </c>
      <c r="G401" s="36"/>
      <c r="H401" s="75"/>
      <c r="I401" s="27" t="s">
        <v>8</v>
      </c>
      <c r="J401" s="63">
        <v>1320.86</v>
      </c>
      <c r="K401" s="36">
        <f t="shared" si="289"/>
        <v>0.6929568445687817</v>
      </c>
      <c r="L401" s="36" t="s">
        <v>1288</v>
      </c>
      <c r="M401" s="36" t="s">
        <v>1151</v>
      </c>
      <c r="N401" s="36"/>
      <c r="O401" s="75"/>
      <c r="P401" s="27" t="s">
        <v>8</v>
      </c>
      <c r="Q401" s="63">
        <v>1465.66</v>
      </c>
      <c r="R401" s="36">
        <f t="shared" si="296"/>
        <v>0.58125570447231656</v>
      </c>
      <c r="S401" s="36" t="s">
        <v>1289</v>
      </c>
      <c r="T401" s="36" t="s">
        <v>1228</v>
      </c>
    </row>
    <row r="402" spans="1:20" s="80" customFormat="1" ht="11.25" customHeight="1" x14ac:dyDescent="0.2">
      <c r="A402" s="75"/>
      <c r="B402" s="27" t="s">
        <v>9</v>
      </c>
      <c r="C402" s="63">
        <v>1350.73</v>
      </c>
      <c r="D402" s="36">
        <f t="shared" si="286"/>
        <v>0.71055770951387043</v>
      </c>
      <c r="E402" s="36" t="s">
        <v>1323</v>
      </c>
      <c r="F402" s="36" t="s">
        <v>1324</v>
      </c>
      <c r="G402" s="36"/>
      <c r="H402" s="75"/>
      <c r="I402" s="27" t="s">
        <v>9</v>
      </c>
      <c r="J402" s="63">
        <v>1341.25</v>
      </c>
      <c r="K402" s="36">
        <f t="shared" si="289"/>
        <v>1.5436912314704232</v>
      </c>
      <c r="L402" s="36" t="s">
        <v>1325</v>
      </c>
      <c r="M402" s="36" t="s">
        <v>1180</v>
      </c>
      <c r="N402" s="36"/>
      <c r="O402" s="75"/>
      <c r="P402" s="27" t="s">
        <v>9</v>
      </c>
      <c r="Q402" s="63">
        <v>1475.46</v>
      </c>
      <c r="R402" s="36">
        <f t="shared" si="296"/>
        <v>0.6686407488776247</v>
      </c>
      <c r="S402" s="36" t="s">
        <v>1326</v>
      </c>
      <c r="T402" s="36" t="s">
        <v>1327</v>
      </c>
    </row>
    <row r="403" spans="1:20" s="80" customFormat="1" ht="11.25" customHeight="1" x14ac:dyDescent="0.2">
      <c r="A403" s="75"/>
      <c r="B403" s="27" t="s">
        <v>10</v>
      </c>
      <c r="C403" s="63">
        <v>1359.69</v>
      </c>
      <c r="D403" s="36">
        <f t="shared" si="286"/>
        <v>0.66334500603377755</v>
      </c>
      <c r="E403" s="36" t="s">
        <v>1141</v>
      </c>
      <c r="F403" s="36" t="s">
        <v>1141</v>
      </c>
      <c r="G403" s="36"/>
      <c r="H403" s="75"/>
      <c r="I403" s="27" t="s">
        <v>10</v>
      </c>
      <c r="J403" s="63">
        <v>1348.77</v>
      </c>
      <c r="K403" s="36">
        <f t="shared" si="289"/>
        <v>0.56067101584342804</v>
      </c>
      <c r="L403" s="36" t="s">
        <v>1346</v>
      </c>
      <c r="M403" s="36" t="s">
        <v>1346</v>
      </c>
      <c r="N403" s="36"/>
      <c r="O403" s="75"/>
      <c r="P403" s="27" t="s">
        <v>10</v>
      </c>
      <c r="Q403" s="63">
        <v>1485.45</v>
      </c>
      <c r="R403" s="36">
        <f t="shared" si="296"/>
        <v>0.67707697938270694</v>
      </c>
      <c r="S403" s="36">
        <f t="shared" si="293"/>
        <v>18.829345556648835</v>
      </c>
      <c r="T403" s="36">
        <f t="shared" ref="T403" si="297">((Q403/Q391)-1)*100</f>
        <v>18.829345556648835</v>
      </c>
    </row>
    <row r="404" spans="1:20" s="80" customFormat="1" ht="11.25" customHeight="1" x14ac:dyDescent="0.2">
      <c r="A404" s="22">
        <v>2022</v>
      </c>
      <c r="B404" s="23" t="s">
        <v>57</v>
      </c>
      <c r="C404" s="66">
        <v>1418.11</v>
      </c>
      <c r="D404" s="67">
        <f t="shared" ref="D404:D415" si="298">((C404/C403)-1)*100</f>
        <v>4.2965675999676378</v>
      </c>
      <c r="E404" s="67">
        <f t="shared" ref="E404:E414" si="299">((C404/C$403)-1)*100</f>
        <v>4.2965675999676378</v>
      </c>
      <c r="F404" s="67" t="s">
        <v>1358</v>
      </c>
      <c r="G404" s="36"/>
      <c r="H404" s="22">
        <v>2022</v>
      </c>
      <c r="I404" s="23" t="s">
        <v>57</v>
      </c>
      <c r="J404" s="66">
        <v>1353.33</v>
      </c>
      <c r="K404" s="67">
        <f t="shared" ref="K404:K415" si="300">((J404/J403)-1)*100</f>
        <v>0.33808581151715256</v>
      </c>
      <c r="L404" s="67">
        <f t="shared" ref="L404:L410" si="301">((J404/J$403)-1)*100</f>
        <v>0.33808581151715256</v>
      </c>
      <c r="M404" s="67" t="s">
        <v>1359</v>
      </c>
      <c r="N404" s="36"/>
      <c r="O404" s="22">
        <v>2022</v>
      </c>
      <c r="P404" s="23" t="s">
        <v>57</v>
      </c>
      <c r="Q404" s="66">
        <v>1493.44</v>
      </c>
      <c r="R404" s="67">
        <f t="shared" si="296"/>
        <v>0.53788414285234065</v>
      </c>
      <c r="S404" s="67">
        <f t="shared" ref="S404:S405" si="302">((Q404/Q$403)-1)*100</f>
        <v>0.53788414285234065</v>
      </c>
      <c r="T404" s="67">
        <f t="shared" ref="T404" si="303">((Q404/Q392)-1)*100</f>
        <v>16.88319819678803</v>
      </c>
    </row>
    <row r="405" spans="1:20" s="80" customFormat="1" ht="11.25" customHeight="1" x14ac:dyDescent="0.2">
      <c r="A405" s="31"/>
      <c r="B405" s="27" t="s">
        <v>58</v>
      </c>
      <c r="C405" s="63">
        <v>1422.11</v>
      </c>
      <c r="D405" s="36">
        <f t="shared" si="298"/>
        <v>0.28206556614085443</v>
      </c>
      <c r="E405" s="36">
        <f t="shared" si="299"/>
        <v>4.5907523038339448</v>
      </c>
      <c r="F405" s="36" t="s">
        <v>1375</v>
      </c>
      <c r="G405" s="36"/>
      <c r="H405" s="31"/>
      <c r="I405" s="27" t="s">
        <v>58</v>
      </c>
      <c r="J405" s="63">
        <v>1371.11</v>
      </c>
      <c r="K405" s="36">
        <f t="shared" si="300"/>
        <v>1.3137963393998531</v>
      </c>
      <c r="L405" s="36" t="s">
        <v>166</v>
      </c>
      <c r="M405" s="36" t="s">
        <v>1320</v>
      </c>
      <c r="N405" s="36"/>
      <c r="O405" s="31"/>
      <c r="P405" s="27" t="s">
        <v>58</v>
      </c>
      <c r="Q405" s="63">
        <v>1497.74</v>
      </c>
      <c r="R405" s="36">
        <f t="shared" si="296"/>
        <v>0.28792586243839846</v>
      </c>
      <c r="S405" s="36">
        <f t="shared" si="302"/>
        <v>0.8273587128479587</v>
      </c>
      <c r="T405" s="36" t="s">
        <v>1376</v>
      </c>
    </row>
    <row r="406" spans="1:20" s="80" customFormat="1" ht="11.25" customHeight="1" x14ac:dyDescent="0.2">
      <c r="A406" s="31"/>
      <c r="B406" s="27" t="s">
        <v>59</v>
      </c>
      <c r="C406" s="63">
        <v>1429.86</v>
      </c>
      <c r="D406" s="36">
        <f t="shared" si="298"/>
        <v>0.54496487613475697</v>
      </c>
      <c r="E406" s="36">
        <f t="shared" si="299"/>
        <v>5.1607351675749591</v>
      </c>
      <c r="F406" s="36" t="s">
        <v>1390</v>
      </c>
      <c r="G406" s="36"/>
      <c r="H406" s="31"/>
      <c r="I406" s="27" t="s">
        <v>59</v>
      </c>
      <c r="J406" s="63">
        <v>1378.32</v>
      </c>
      <c r="K406" s="36">
        <f t="shared" si="300"/>
        <v>0.52585131754563363</v>
      </c>
      <c r="L406" s="36">
        <f t="shared" si="301"/>
        <v>2.1908850285816017</v>
      </c>
      <c r="M406" s="36" t="s">
        <v>1391</v>
      </c>
      <c r="N406" s="36"/>
      <c r="O406" s="31"/>
      <c r="P406" s="27" t="s">
        <v>59</v>
      </c>
      <c r="Q406" s="63">
        <v>1524.04</v>
      </c>
      <c r="R406" s="36">
        <f t="shared" si="296"/>
        <v>1.7559790083726101</v>
      </c>
      <c r="S406" s="36" t="s">
        <v>702</v>
      </c>
      <c r="T406" s="36" t="s">
        <v>1213</v>
      </c>
    </row>
    <row r="407" spans="1:20" s="80" customFormat="1" ht="11.25" customHeight="1" x14ac:dyDescent="0.2">
      <c r="A407" s="75"/>
      <c r="B407" s="27" t="s">
        <v>60</v>
      </c>
      <c r="C407" s="63">
        <v>1434.4</v>
      </c>
      <c r="D407" s="36">
        <f t="shared" si="298"/>
        <v>0.31751360273035711</v>
      </c>
      <c r="E407" s="36">
        <f t="shared" si="299"/>
        <v>5.4946348064632389</v>
      </c>
      <c r="F407" s="36" t="s">
        <v>1407</v>
      </c>
      <c r="G407" s="36"/>
      <c r="H407" s="75"/>
      <c r="I407" s="27" t="s">
        <v>60</v>
      </c>
      <c r="J407" s="63">
        <v>1379.54</v>
      </c>
      <c r="K407" s="36">
        <f t="shared" si="300"/>
        <v>8.8513552730873357E-2</v>
      </c>
      <c r="L407" s="36" t="s">
        <v>1408</v>
      </c>
      <c r="M407" s="36" t="s">
        <v>1409</v>
      </c>
      <c r="N407" s="36"/>
      <c r="O407" s="75"/>
      <c r="P407" s="27" t="s">
        <v>60</v>
      </c>
      <c r="Q407" s="63">
        <v>1531.13</v>
      </c>
      <c r="R407" s="36">
        <f>((Q407/Q406)-1)*100</f>
        <v>0.4652108868533622</v>
      </c>
      <c r="S407" s="36" t="s">
        <v>661</v>
      </c>
      <c r="T407" s="36" t="s">
        <v>1365</v>
      </c>
    </row>
    <row r="408" spans="1:20" s="80" customFormat="1" ht="11.25" customHeight="1" x14ac:dyDescent="0.2">
      <c r="A408" s="75"/>
      <c r="B408" s="27" t="s">
        <v>3</v>
      </c>
      <c r="C408" s="63">
        <v>1443.8</v>
      </c>
      <c r="D408" s="36">
        <f t="shared" si="298"/>
        <v>0.65532626882318645</v>
      </c>
      <c r="E408" s="36">
        <f t="shared" si="299"/>
        <v>6.1859688605490959</v>
      </c>
      <c r="F408" s="36">
        <f t="shared" ref="F408:F409" si="304">((C408/C396)-1)*100</f>
        <v>13.11678340306177</v>
      </c>
      <c r="G408" s="36"/>
      <c r="H408" s="75"/>
      <c r="I408" s="27" t="s">
        <v>3</v>
      </c>
      <c r="J408" s="63">
        <v>1397.94</v>
      </c>
      <c r="K408" s="36">
        <f t="shared" si="300"/>
        <v>1.3337779259753324</v>
      </c>
      <c r="L408" s="36">
        <f t="shared" si="301"/>
        <v>3.6455437176093897</v>
      </c>
      <c r="M408" s="36" t="s">
        <v>1427</v>
      </c>
      <c r="N408" s="36"/>
      <c r="O408" s="75"/>
      <c r="P408" s="27" t="s">
        <v>3</v>
      </c>
      <c r="Q408" s="63">
        <v>1554.28</v>
      </c>
      <c r="R408" s="36">
        <f t="shared" ref="R408:R415" si="305">((Q408/Q407)-1)*100</f>
        <v>1.5119552226133592</v>
      </c>
      <c r="S408" s="36" t="s">
        <v>144</v>
      </c>
      <c r="T408" s="36" t="s">
        <v>1155</v>
      </c>
    </row>
    <row r="409" spans="1:20" s="80" customFormat="1" ht="11.25" customHeight="1" x14ac:dyDescent="0.2">
      <c r="A409" s="75"/>
      <c r="B409" s="27" t="s">
        <v>4</v>
      </c>
      <c r="C409" s="63">
        <v>1447.85</v>
      </c>
      <c r="D409" s="36">
        <f t="shared" si="298"/>
        <v>0.28050976589555354</v>
      </c>
      <c r="E409" s="36" t="s">
        <v>343</v>
      </c>
      <c r="F409" s="36">
        <f t="shared" si="304"/>
        <v>12.389772092156726</v>
      </c>
      <c r="G409" s="36"/>
      <c r="H409" s="75"/>
      <c r="I409" s="27" t="s">
        <v>4</v>
      </c>
      <c r="J409" s="63">
        <v>1420.81</v>
      </c>
      <c r="K409" s="36">
        <f t="shared" si="300"/>
        <v>1.6359786543056032</v>
      </c>
      <c r="L409" s="36" t="s">
        <v>511</v>
      </c>
      <c r="M409" s="36" t="s">
        <v>1448</v>
      </c>
      <c r="N409" s="36"/>
      <c r="O409" s="75"/>
      <c r="P409" s="27" t="s">
        <v>4</v>
      </c>
      <c r="Q409" s="63">
        <v>1564.5</v>
      </c>
      <c r="R409" s="36">
        <f t="shared" si="305"/>
        <v>0.65753918212934082</v>
      </c>
      <c r="S409" s="36" t="s">
        <v>302</v>
      </c>
      <c r="T409" s="36" t="s">
        <v>1449</v>
      </c>
    </row>
    <row r="410" spans="1:20" s="80" customFormat="1" ht="11.25" customHeight="1" x14ac:dyDescent="0.2">
      <c r="A410" s="75"/>
      <c r="B410" s="27" t="s">
        <v>5</v>
      </c>
      <c r="C410" s="63">
        <v>1455.45</v>
      </c>
      <c r="D410" s="36">
        <f t="shared" si="298"/>
        <v>0.5249162551369313</v>
      </c>
      <c r="E410" s="36">
        <f t="shared" si="299"/>
        <v>7.0427818105597506</v>
      </c>
      <c r="F410" s="36" t="s">
        <v>1468</v>
      </c>
      <c r="G410" s="36"/>
      <c r="H410" s="75"/>
      <c r="I410" s="27" t="s">
        <v>5</v>
      </c>
      <c r="J410" s="63">
        <v>1446.76</v>
      </c>
      <c r="K410" s="36">
        <f t="shared" si="300"/>
        <v>1.8264229559195044</v>
      </c>
      <c r="L410" s="36">
        <f t="shared" si="301"/>
        <v>7.2651378663523003</v>
      </c>
      <c r="M410" s="36">
        <f t="shared" ref="M410:M412" si="306">((J410/J398)-1)*100</f>
        <v>13.07406133741833</v>
      </c>
      <c r="N410" s="36"/>
      <c r="O410" s="75"/>
      <c r="P410" s="27" t="s">
        <v>5</v>
      </c>
      <c r="Q410" s="63">
        <v>1601.12</v>
      </c>
      <c r="R410" s="36">
        <f t="shared" si="305"/>
        <v>2.3406839245765365</v>
      </c>
      <c r="S410" s="36" t="s">
        <v>1000</v>
      </c>
      <c r="T410" s="36" t="s">
        <v>1469</v>
      </c>
    </row>
    <row r="411" spans="1:20" s="80" customFormat="1" ht="11.25" customHeight="1" x14ac:dyDescent="0.2">
      <c r="A411" s="75"/>
      <c r="B411" s="27" t="s">
        <v>6</v>
      </c>
      <c r="C411" s="63">
        <v>1459.96</v>
      </c>
      <c r="D411" s="36">
        <f t="shared" si="298"/>
        <v>0.30986979971829864</v>
      </c>
      <c r="E411" s="36">
        <f t="shared" si="299"/>
        <v>7.3744750641690393</v>
      </c>
      <c r="F411" s="36" t="s">
        <v>1486</v>
      </c>
      <c r="G411" s="36"/>
      <c r="H411" s="75"/>
      <c r="I411" s="27" t="s">
        <v>6</v>
      </c>
      <c r="J411" s="63">
        <v>1453.95</v>
      </c>
      <c r="K411" s="36">
        <f t="shared" si="300"/>
        <v>0.49697254555005621</v>
      </c>
      <c r="L411" s="36" t="s">
        <v>1017</v>
      </c>
      <c r="M411" s="36">
        <f t="shared" si="306"/>
        <v>12.107052809326646</v>
      </c>
      <c r="N411" s="36"/>
      <c r="O411" s="75"/>
      <c r="P411" s="27" t="s">
        <v>6</v>
      </c>
      <c r="Q411" s="63">
        <v>1604.68</v>
      </c>
      <c r="R411" s="36">
        <f t="shared" si="305"/>
        <v>0.22234435894874505</v>
      </c>
      <c r="S411" s="36" t="s">
        <v>1002</v>
      </c>
      <c r="T411" s="36" t="s">
        <v>1487</v>
      </c>
    </row>
    <row r="412" spans="1:20" s="80" customFormat="1" ht="11.25" customHeight="1" x14ac:dyDescent="0.2">
      <c r="A412" s="75"/>
      <c r="B412" s="27" t="s">
        <v>7</v>
      </c>
      <c r="C412" s="63">
        <v>1471.2</v>
      </c>
      <c r="D412" s="36">
        <f t="shared" si="298"/>
        <v>0.76988410641387617</v>
      </c>
      <c r="E412" s="36">
        <f t="shared" si="299"/>
        <v>8.201134082033402</v>
      </c>
      <c r="F412" s="36" t="s">
        <v>1511</v>
      </c>
      <c r="G412" s="36"/>
      <c r="H412" s="75"/>
      <c r="I412" s="27" t="s">
        <v>7</v>
      </c>
      <c r="J412" s="63">
        <v>1463.49</v>
      </c>
      <c r="K412" s="36">
        <f t="shared" si="300"/>
        <v>0.65614360878984979</v>
      </c>
      <c r="L412" s="36" t="s">
        <v>1512</v>
      </c>
      <c r="M412" s="36">
        <f t="shared" si="306"/>
        <v>11.566051975574986</v>
      </c>
      <c r="N412" s="36"/>
      <c r="O412" s="75"/>
      <c r="P412" s="27" t="s">
        <v>7</v>
      </c>
      <c r="Q412" s="63">
        <v>1604.45</v>
      </c>
      <c r="R412" s="36">
        <f t="shared" si="305"/>
        <v>-1.4333075753425462E-2</v>
      </c>
      <c r="S412" s="36" t="s">
        <v>1513</v>
      </c>
      <c r="T412" s="36" t="s">
        <v>1514</v>
      </c>
    </row>
    <row r="413" spans="1:20" s="80" customFormat="1" ht="11.25" customHeight="1" x14ac:dyDescent="0.2">
      <c r="A413" s="75"/>
      <c r="B413" s="27" t="s">
        <v>8</v>
      </c>
      <c r="C413" s="63">
        <v>1510.03</v>
      </c>
      <c r="D413" s="36">
        <f t="shared" si="298"/>
        <v>2.639342033713965</v>
      </c>
      <c r="E413" s="36">
        <f t="shared" si="299"/>
        <v>11.05693209481573</v>
      </c>
      <c r="F413" s="36" t="s">
        <v>1536</v>
      </c>
      <c r="G413" s="36"/>
      <c r="H413" s="75"/>
      <c r="I413" s="27" t="s">
        <v>8</v>
      </c>
      <c r="J413" s="63">
        <v>1471.81</v>
      </c>
      <c r="K413" s="36">
        <f t="shared" si="300"/>
        <v>0.56850405537447468</v>
      </c>
      <c r="L413" s="36" t="s">
        <v>1044</v>
      </c>
      <c r="M413" s="36" t="s">
        <v>1537</v>
      </c>
      <c r="N413" s="36"/>
      <c r="O413" s="75"/>
      <c r="P413" s="27" t="s">
        <v>8</v>
      </c>
      <c r="Q413" s="63">
        <v>1602.82</v>
      </c>
      <c r="R413" s="36">
        <f t="shared" si="305"/>
        <v>-0.10159244600954631</v>
      </c>
      <c r="S413" s="36" t="s">
        <v>1538</v>
      </c>
      <c r="T413" s="36" t="s">
        <v>357</v>
      </c>
    </row>
    <row r="414" spans="1:20" s="80" customFormat="1" ht="11.25" customHeight="1" x14ac:dyDescent="0.2">
      <c r="A414" s="75"/>
      <c r="B414" s="27" t="s">
        <v>9</v>
      </c>
      <c r="C414" s="63">
        <v>1506.59</v>
      </c>
      <c r="D414" s="36">
        <f t="shared" si="298"/>
        <v>-0.22781004350906908</v>
      </c>
      <c r="E414" s="36">
        <f t="shared" si="299"/>
        <v>10.803933249490672</v>
      </c>
      <c r="F414" s="36" t="s">
        <v>1567</v>
      </c>
      <c r="G414" s="36"/>
      <c r="H414" s="75"/>
      <c r="I414" s="27" t="s">
        <v>9</v>
      </c>
      <c r="J414" s="63">
        <v>1472.26</v>
      </c>
      <c r="K414" s="36">
        <f t="shared" si="300"/>
        <v>3.0574598623456239E-2</v>
      </c>
      <c r="L414" s="36" t="s">
        <v>1568</v>
      </c>
      <c r="M414" s="36" t="s">
        <v>1518</v>
      </c>
      <c r="N414" s="36"/>
      <c r="O414" s="75"/>
      <c r="P414" s="27" t="s">
        <v>9</v>
      </c>
      <c r="Q414" s="63">
        <v>1599.67</v>
      </c>
      <c r="R414" s="36">
        <f t="shared" si="305"/>
        <v>-0.19652861831022106</v>
      </c>
      <c r="S414" s="36" t="s">
        <v>1569</v>
      </c>
      <c r="T414" s="36" t="s">
        <v>338</v>
      </c>
    </row>
    <row r="415" spans="1:20" s="80" customFormat="1" ht="11.25" customHeight="1" x14ac:dyDescent="0.2">
      <c r="A415" s="75"/>
      <c r="B415" s="27" t="s">
        <v>10</v>
      </c>
      <c r="C415" s="63">
        <v>1505.81</v>
      </c>
      <c r="D415" s="36">
        <f t="shared" si="298"/>
        <v>-5.1772545948136628E-2</v>
      </c>
      <c r="E415" s="36" t="s">
        <v>1574</v>
      </c>
      <c r="F415" s="36" t="s">
        <v>1574</v>
      </c>
      <c r="G415" s="36"/>
      <c r="H415" s="75"/>
      <c r="I415" s="27" t="s">
        <v>10</v>
      </c>
      <c r="J415" s="63">
        <v>1475.66</v>
      </c>
      <c r="K415" s="36">
        <f t="shared" si="300"/>
        <v>0.23093747028379852</v>
      </c>
      <c r="L415" s="36" t="s">
        <v>1008</v>
      </c>
      <c r="M415" s="36" t="s">
        <v>1008</v>
      </c>
      <c r="N415" s="36"/>
      <c r="O415" s="75"/>
      <c r="P415" s="27" t="s">
        <v>10</v>
      </c>
      <c r="Q415" s="63">
        <v>1586.05</v>
      </c>
      <c r="R415" s="36">
        <f t="shared" si="305"/>
        <v>-0.85142560653135302</v>
      </c>
      <c r="S415" s="36" t="s">
        <v>1591</v>
      </c>
      <c r="T415" s="36" t="s">
        <v>1591</v>
      </c>
    </row>
    <row r="416" spans="1:20" s="80" customFormat="1" ht="11.25" x14ac:dyDescent="0.2">
      <c r="A416" s="22">
        <v>2023</v>
      </c>
      <c r="B416" s="23" t="s">
        <v>57</v>
      </c>
      <c r="C416" s="66">
        <v>1509.33</v>
      </c>
      <c r="D416" s="67">
        <f t="shared" ref="D416:D427" si="307">((C416/C415)-1)*100</f>
        <v>0.23376123149667638</v>
      </c>
      <c r="E416" s="67">
        <f t="shared" ref="E416:E426" si="308">((C416/C$415)-1)*100</f>
        <v>0.23376123149667638</v>
      </c>
      <c r="F416" s="67" t="s">
        <v>1604</v>
      </c>
      <c r="G416" s="36"/>
      <c r="H416" s="22">
        <v>2023</v>
      </c>
      <c r="I416" s="23" t="s">
        <v>57</v>
      </c>
      <c r="J416" s="66">
        <v>1484.27</v>
      </c>
      <c r="K416" s="67">
        <f t="shared" ref="K416:K427" si="309">((J416/J415)-1)*100</f>
        <v>0.58346773647044436</v>
      </c>
      <c r="L416" s="67">
        <f t="shared" ref="L416:L426" si="310">((J416/J$415)-1)*100</f>
        <v>0.58346773647044436</v>
      </c>
      <c r="M416" s="67" t="s">
        <v>991</v>
      </c>
      <c r="N416" s="36"/>
      <c r="O416" s="22">
        <v>2023</v>
      </c>
      <c r="P416" s="23" t="s">
        <v>57</v>
      </c>
      <c r="Q416" s="66">
        <v>1581.54</v>
      </c>
      <c r="R416" s="67">
        <f t="shared" ref="R416:R425" si="311">((Q416/Q415)-1)*100</f>
        <v>-0.2843542132971888</v>
      </c>
      <c r="S416" s="67">
        <f t="shared" ref="S416:S423" si="312">((Q416/Q$415)-1)*100</f>
        <v>-0.2843542132971888</v>
      </c>
      <c r="T416" s="67" t="s">
        <v>577</v>
      </c>
    </row>
    <row r="417" spans="1:20" s="80" customFormat="1" ht="11.25" x14ac:dyDescent="0.2">
      <c r="A417" s="31"/>
      <c r="B417" s="27" t="s">
        <v>58</v>
      </c>
      <c r="C417" s="63">
        <v>1513.87</v>
      </c>
      <c r="D417" s="36">
        <f t="shared" si="307"/>
        <v>0.30079571730503574</v>
      </c>
      <c r="E417" s="36" t="s">
        <v>680</v>
      </c>
      <c r="F417" s="36" t="s">
        <v>327</v>
      </c>
      <c r="G417" s="36"/>
      <c r="H417" s="31"/>
      <c r="I417" s="27" t="s">
        <v>58</v>
      </c>
      <c r="J417" s="63">
        <v>1485.95</v>
      </c>
      <c r="K417" s="36">
        <f t="shared" si="309"/>
        <v>0.11318695385611477</v>
      </c>
      <c r="L417" s="36" t="s">
        <v>1617</v>
      </c>
      <c r="M417" s="36" t="s">
        <v>381</v>
      </c>
      <c r="N417" s="36"/>
      <c r="O417" s="31"/>
      <c r="P417" s="27" t="s">
        <v>58</v>
      </c>
      <c r="Q417" s="63">
        <v>1581.92</v>
      </c>
      <c r="R417" s="36">
        <f t="shared" si="311"/>
        <v>2.4027213981314688E-2</v>
      </c>
      <c r="S417" s="36">
        <f t="shared" si="312"/>
        <v>-0.26039532171115987</v>
      </c>
      <c r="T417" s="36" t="s">
        <v>1618</v>
      </c>
    </row>
    <row r="418" spans="1:20" s="80" customFormat="1" ht="11.25" x14ac:dyDescent="0.2">
      <c r="A418" s="31"/>
      <c r="B418" s="27" t="s">
        <v>59</v>
      </c>
      <c r="C418" s="63">
        <v>1518.63</v>
      </c>
      <c r="D418" s="36">
        <f t="shared" si="307"/>
        <v>0.31442594146129377</v>
      </c>
      <c r="E418" s="36" t="s">
        <v>711</v>
      </c>
      <c r="F418" s="36" t="s">
        <v>354</v>
      </c>
      <c r="G418" s="36"/>
      <c r="H418" s="31"/>
      <c r="I418" s="27" t="s">
        <v>59</v>
      </c>
      <c r="J418" s="63">
        <v>1488.23</v>
      </c>
      <c r="K418" s="36">
        <f t="shared" si="309"/>
        <v>0.15343719506040188</v>
      </c>
      <c r="L418" s="36" t="s">
        <v>1637</v>
      </c>
      <c r="M418" s="36" t="s">
        <v>802</v>
      </c>
      <c r="N418" s="36"/>
      <c r="O418" s="31"/>
      <c r="P418" s="27" t="s">
        <v>59</v>
      </c>
      <c r="Q418" s="63">
        <v>1608.47</v>
      </c>
      <c r="R418" s="36">
        <f t="shared" si="311"/>
        <v>1.6783402447658524</v>
      </c>
      <c r="S418" s="36" t="s">
        <v>1638</v>
      </c>
      <c r="T418" s="36" t="s">
        <v>1639</v>
      </c>
    </row>
    <row r="419" spans="1:20" s="80" customFormat="1" ht="11.25" x14ac:dyDescent="0.2">
      <c r="A419" s="75"/>
      <c r="B419" s="27" t="s">
        <v>60</v>
      </c>
      <c r="C419" s="63">
        <v>1528.62</v>
      </c>
      <c r="D419" s="36">
        <f t="shared" si="307"/>
        <v>0.65782975444972358</v>
      </c>
      <c r="E419" s="36">
        <f t="shared" si="308"/>
        <v>1.5147993438747287</v>
      </c>
      <c r="F419" s="36" t="s">
        <v>385</v>
      </c>
      <c r="G419" s="36"/>
      <c r="H419" s="75"/>
      <c r="I419" s="27" t="s">
        <v>60</v>
      </c>
      <c r="J419" s="63">
        <v>1522.93</v>
      </c>
      <c r="K419" s="36">
        <f t="shared" si="309"/>
        <v>2.3316288476915581</v>
      </c>
      <c r="L419" s="36" t="s">
        <v>234</v>
      </c>
      <c r="M419" s="36">
        <f t="shared" ref="M419:M423" si="313">((J419/J407)-1)*100</f>
        <v>10.394044391608803</v>
      </c>
      <c r="N419" s="36"/>
      <c r="O419" s="75"/>
      <c r="P419" s="27" t="s">
        <v>60</v>
      </c>
      <c r="Q419" s="63">
        <v>1619.16</v>
      </c>
      <c r="R419" s="36">
        <f t="shared" si="311"/>
        <v>0.6646067380802867</v>
      </c>
      <c r="S419" s="36" t="s">
        <v>267</v>
      </c>
      <c r="T419" s="36">
        <f t="shared" ref="T419:T424" si="314">((Q419/Q407)-1)*100</f>
        <v>5.7493485203738315</v>
      </c>
    </row>
    <row r="420" spans="1:20" s="80" customFormat="1" ht="11.25" x14ac:dyDescent="0.2">
      <c r="A420" s="75"/>
      <c r="B420" s="27" t="s">
        <v>3</v>
      </c>
      <c r="C420" s="63">
        <v>1529.66</v>
      </c>
      <c r="D420" s="36">
        <f t="shared" si="307"/>
        <v>6.8035221310736027E-2</v>
      </c>
      <c r="E420" s="36">
        <f t="shared" si="308"/>
        <v>1.5838651622714695</v>
      </c>
      <c r="F420" s="36" t="s">
        <v>222</v>
      </c>
      <c r="G420" s="36"/>
      <c r="H420" s="75"/>
      <c r="I420" s="27" t="s">
        <v>3</v>
      </c>
      <c r="J420" s="63">
        <v>1530.73</v>
      </c>
      <c r="K420" s="36">
        <f t="shared" si="309"/>
        <v>0.5121706184788577</v>
      </c>
      <c r="L420" s="36" t="s">
        <v>815</v>
      </c>
      <c r="M420" s="36">
        <f t="shared" si="313"/>
        <v>9.4989770662546213</v>
      </c>
      <c r="N420" s="36"/>
      <c r="O420" s="75"/>
      <c r="P420" s="27" t="s">
        <v>3</v>
      </c>
      <c r="Q420" s="63">
        <v>1611.04</v>
      </c>
      <c r="R420" s="36">
        <f t="shared" si="311"/>
        <v>-0.50149460213938513</v>
      </c>
      <c r="S420" s="36" t="s">
        <v>1672</v>
      </c>
      <c r="T420" s="36">
        <f t="shared" si="314"/>
        <v>3.6518516612193519</v>
      </c>
    </row>
    <row r="421" spans="1:20" s="80" customFormat="1" ht="11.25" x14ac:dyDescent="0.2">
      <c r="A421" s="75"/>
      <c r="B421" s="27" t="s">
        <v>4</v>
      </c>
      <c r="C421" s="63">
        <v>1528.83</v>
      </c>
      <c r="D421" s="36">
        <f t="shared" si="307"/>
        <v>-5.4260423885055253E-2</v>
      </c>
      <c r="E421" s="36">
        <f t="shared" si="308"/>
        <v>1.5287453264356099</v>
      </c>
      <c r="F421" s="36">
        <f t="shared" ref="F421:F426" si="315">((C421/C409)-1)*100</f>
        <v>5.5931208343405814</v>
      </c>
      <c r="G421" s="36"/>
      <c r="H421" s="75"/>
      <c r="I421" s="27" t="s">
        <v>4</v>
      </c>
      <c r="J421" s="63">
        <v>1528.82</v>
      </c>
      <c r="K421" s="36">
        <f t="shared" si="309"/>
        <v>-0.12477706715097181</v>
      </c>
      <c r="L421" s="36" t="s">
        <v>642</v>
      </c>
      <c r="M421" s="36">
        <f t="shared" si="313"/>
        <v>7.6020016751008335</v>
      </c>
      <c r="N421" s="36"/>
      <c r="O421" s="75"/>
      <c r="P421" s="27" t="s">
        <v>4</v>
      </c>
      <c r="Q421" s="63">
        <v>1605.18</v>
      </c>
      <c r="R421" s="36">
        <f t="shared" si="311"/>
        <v>-0.36374019267056967</v>
      </c>
      <c r="S421" s="36">
        <f t="shared" si="312"/>
        <v>1.2061410422117946</v>
      </c>
      <c r="T421" s="36">
        <f t="shared" si="314"/>
        <v>2.6001917545541708</v>
      </c>
    </row>
    <row r="422" spans="1:20" s="80" customFormat="1" ht="11.25" x14ac:dyDescent="0.2">
      <c r="A422" s="75"/>
      <c r="B422" s="27" t="s">
        <v>5</v>
      </c>
      <c r="C422" s="63">
        <v>1530.28</v>
      </c>
      <c r="D422" s="36">
        <f t="shared" si="307"/>
        <v>9.4843769418440083E-2</v>
      </c>
      <c r="E422" s="36" t="s">
        <v>187</v>
      </c>
      <c r="F422" s="36">
        <f t="shared" si="315"/>
        <v>5.1413652135078536</v>
      </c>
      <c r="G422" s="36"/>
      <c r="H422" s="75"/>
      <c r="I422" s="27" t="s">
        <v>5</v>
      </c>
      <c r="J422" s="63">
        <v>1529.3</v>
      </c>
      <c r="K422" s="36">
        <f t="shared" si="309"/>
        <v>3.1396763516955417E-2</v>
      </c>
      <c r="L422" s="36" t="s">
        <v>297</v>
      </c>
      <c r="M422" s="36" t="s">
        <v>377</v>
      </c>
      <c r="N422" s="36"/>
      <c r="O422" s="75"/>
      <c r="P422" s="27" t="s">
        <v>5</v>
      </c>
      <c r="Q422" s="63">
        <v>1596.61</v>
      </c>
      <c r="R422" s="36">
        <f t="shared" si="311"/>
        <v>-0.53389651004872585</v>
      </c>
      <c r="S422" s="36">
        <f t="shared" si="312"/>
        <v>0.66580498723243231</v>
      </c>
      <c r="T422" s="82" t="s">
        <v>1699</v>
      </c>
    </row>
    <row r="423" spans="1:20" s="80" customFormat="1" ht="11.25" x14ac:dyDescent="0.2">
      <c r="A423" s="75"/>
      <c r="B423" s="27" t="s">
        <v>6</v>
      </c>
      <c r="C423" s="63">
        <v>1530</v>
      </c>
      <c r="D423" s="36">
        <f t="shared" si="307"/>
        <v>-1.8297305068348813E-2</v>
      </c>
      <c r="E423" s="36" t="s">
        <v>429</v>
      </c>
      <c r="F423" s="36" t="s">
        <v>1707</v>
      </c>
      <c r="G423" s="36"/>
      <c r="H423" s="75"/>
      <c r="I423" s="27" t="s">
        <v>6</v>
      </c>
      <c r="J423" s="63">
        <v>1526.81</v>
      </c>
      <c r="K423" s="36">
        <f t="shared" si="309"/>
        <v>-0.1628195906623997</v>
      </c>
      <c r="L423" s="36" t="s">
        <v>966</v>
      </c>
      <c r="M423" s="36">
        <f t="shared" si="313"/>
        <v>5.0111764503593559</v>
      </c>
      <c r="N423" s="36"/>
      <c r="O423" s="75"/>
      <c r="P423" s="27" t="s">
        <v>6</v>
      </c>
      <c r="Q423" s="63">
        <v>1590.26</v>
      </c>
      <c r="R423" s="36">
        <f t="shared" si="311"/>
        <v>-0.39771766430123368</v>
      </c>
      <c r="S423" s="36">
        <f t="shared" si="312"/>
        <v>0.26543929888718232</v>
      </c>
      <c r="T423" s="82" t="s">
        <v>1708</v>
      </c>
    </row>
    <row r="424" spans="1:20" s="80" customFormat="1" ht="11.25" x14ac:dyDescent="0.2">
      <c r="A424" s="75"/>
      <c r="B424" s="27" t="s">
        <v>7</v>
      </c>
      <c r="C424" s="63">
        <v>1557.17</v>
      </c>
      <c r="D424" s="36">
        <f t="shared" si="307"/>
        <v>1.7758169934640522</v>
      </c>
      <c r="E424" s="36">
        <f t="shared" si="308"/>
        <v>3.410788877746862</v>
      </c>
      <c r="F424" s="36">
        <f t="shared" si="315"/>
        <v>5.8435290918977811</v>
      </c>
      <c r="G424" s="36"/>
      <c r="H424" s="75"/>
      <c r="I424" s="27" t="s">
        <v>7</v>
      </c>
      <c r="J424" s="63">
        <v>1522.85</v>
      </c>
      <c r="K424" s="36">
        <f t="shared" si="309"/>
        <v>-0.25936429549191509</v>
      </c>
      <c r="L424" s="36" t="s">
        <v>234</v>
      </c>
      <c r="M424" s="36" t="s">
        <v>875</v>
      </c>
      <c r="N424" s="36"/>
      <c r="O424" s="75"/>
      <c r="P424" s="27" t="s">
        <v>7</v>
      </c>
      <c r="Q424" s="63">
        <v>1587.21</v>
      </c>
      <c r="R424" s="36">
        <f t="shared" si="311"/>
        <v>-0.1917925370694018</v>
      </c>
      <c r="S424" s="36" t="s">
        <v>1718</v>
      </c>
      <c r="T424" s="36">
        <f t="shared" si="314"/>
        <v>-1.0745115148493301</v>
      </c>
    </row>
    <row r="425" spans="1:20" s="80" customFormat="1" ht="11.25" x14ac:dyDescent="0.2">
      <c r="A425" s="75"/>
      <c r="B425" s="27" t="s">
        <v>8</v>
      </c>
      <c r="C425" s="63">
        <v>1562.13</v>
      </c>
      <c r="D425" s="36">
        <f t="shared" si="307"/>
        <v>0.31852655779394112</v>
      </c>
      <c r="E425" s="36">
        <f t="shared" si="308"/>
        <v>3.7401797039467333</v>
      </c>
      <c r="F425" s="36">
        <f t="shared" si="315"/>
        <v>3.4502625775646889</v>
      </c>
      <c r="G425" s="36"/>
      <c r="H425" s="75"/>
      <c r="I425" s="27" t="s">
        <v>8</v>
      </c>
      <c r="J425" s="63">
        <v>1520.65</v>
      </c>
      <c r="K425" s="36">
        <f t="shared" si="309"/>
        <v>-0.14446596841447557</v>
      </c>
      <c r="L425" s="36" t="s">
        <v>336</v>
      </c>
      <c r="M425" s="36" t="s">
        <v>863</v>
      </c>
      <c r="N425" s="36"/>
      <c r="O425" s="75"/>
      <c r="P425" s="27" t="s">
        <v>8</v>
      </c>
      <c r="Q425" s="63">
        <v>1592.69</v>
      </c>
      <c r="R425" s="36">
        <f t="shared" si="311"/>
        <v>0.34525992149747609</v>
      </c>
      <c r="S425" s="36" t="s">
        <v>1729</v>
      </c>
      <c r="T425" s="82" t="s">
        <v>1730</v>
      </c>
    </row>
    <row r="426" spans="1:20" s="80" customFormat="1" ht="11.25" x14ac:dyDescent="0.2">
      <c r="A426" s="75"/>
      <c r="B426" s="27" t="s">
        <v>9</v>
      </c>
      <c r="C426" s="63">
        <v>1562.77</v>
      </c>
      <c r="D426" s="36">
        <f t="shared" si="307"/>
        <v>4.0969701625326316E-2</v>
      </c>
      <c r="E426" s="36">
        <f t="shared" si="308"/>
        <v>3.7826817460370199</v>
      </c>
      <c r="F426" s="36">
        <f t="shared" si="315"/>
        <v>3.7289508094438428</v>
      </c>
      <c r="G426" s="36"/>
      <c r="H426" s="75"/>
      <c r="I426" s="27" t="s">
        <v>9</v>
      </c>
      <c r="J426" s="63">
        <v>1521.91</v>
      </c>
      <c r="K426" s="36">
        <f t="shared" si="309"/>
        <v>8.2859303587290434E-2</v>
      </c>
      <c r="L426" s="36">
        <f t="shared" si="310"/>
        <v>3.1341908027594512</v>
      </c>
      <c r="M426" s="36" t="s">
        <v>750</v>
      </c>
      <c r="N426" s="36"/>
      <c r="O426" s="75"/>
      <c r="P426" s="27" t="s">
        <v>9</v>
      </c>
      <c r="Q426" s="63">
        <v>1595.56</v>
      </c>
      <c r="R426" s="36">
        <f t="shared" ref="R426" si="316">((Q426/Q425)-1)*100</f>
        <v>0.180198280895838</v>
      </c>
      <c r="S426" s="36" t="s">
        <v>1736</v>
      </c>
      <c r="T426" s="82" t="s">
        <v>1737</v>
      </c>
    </row>
    <row r="427" spans="1:20" s="80" customFormat="1" ht="11.25" x14ac:dyDescent="0.2">
      <c r="A427" s="75"/>
      <c r="B427" s="27" t="s">
        <v>10</v>
      </c>
      <c r="C427" s="63">
        <v>1563.47</v>
      </c>
      <c r="D427" s="36">
        <f t="shared" si="307"/>
        <v>4.479225989748592E-2</v>
      </c>
      <c r="E427" s="36" t="s">
        <v>909</v>
      </c>
      <c r="F427" s="36" t="s">
        <v>909</v>
      </c>
      <c r="G427" s="36"/>
      <c r="H427" s="75"/>
      <c r="I427" s="27" t="s">
        <v>10</v>
      </c>
      <c r="J427" s="63">
        <v>1529.64</v>
      </c>
      <c r="K427" s="36">
        <f t="shared" si="309"/>
        <v>0.50791439704056529</v>
      </c>
      <c r="L427" s="36" t="s">
        <v>827</v>
      </c>
      <c r="M427" s="36" t="s">
        <v>827</v>
      </c>
      <c r="N427" s="36"/>
      <c r="O427" s="75"/>
      <c r="P427" s="27" t="s">
        <v>10</v>
      </c>
      <c r="Q427" s="63">
        <v>1594.19</v>
      </c>
      <c r="R427" s="36">
        <f t="shared" ref="R427:R433" si="317">((Q427/Q426)-1)*100</f>
        <v>-8.5863270575836648E-2</v>
      </c>
      <c r="S427" s="36" t="s">
        <v>1743</v>
      </c>
      <c r="T427" s="36" t="s">
        <v>1743</v>
      </c>
    </row>
    <row r="428" spans="1:20" s="80" customFormat="1" ht="11.25" x14ac:dyDescent="0.2">
      <c r="A428" s="22">
        <v>2024</v>
      </c>
      <c r="B428" s="23" t="s">
        <v>57</v>
      </c>
      <c r="C428" s="66">
        <v>1573.18</v>
      </c>
      <c r="D428" s="67">
        <f t="shared" ref="D428:D439" si="318">((C428/C427)-1)*100</f>
        <v>0.62105444939781762</v>
      </c>
      <c r="E428" s="67">
        <f t="shared" ref="E428:E439" si="319">((C428/C$427)-1)*100</f>
        <v>0.62105444939781762</v>
      </c>
      <c r="F428" s="67">
        <f t="shared" ref="F428:F439" si="320">((C428/C416)-1)*100</f>
        <v>4.2303538656224937</v>
      </c>
      <c r="G428" s="36"/>
      <c r="H428" s="22">
        <v>2024</v>
      </c>
      <c r="I428" s="23" t="s">
        <v>57</v>
      </c>
      <c r="J428" s="66">
        <v>1542.08</v>
      </c>
      <c r="K428" s="67">
        <f t="shared" ref="K428:K439" si="321">((J428/J427)-1)*100</f>
        <v>0.8132632514840088</v>
      </c>
      <c r="L428" s="67">
        <f t="shared" ref="L428:L439" si="322">((J428/J$427)-1)*100</f>
        <v>0.8132632514840088</v>
      </c>
      <c r="M428" s="67">
        <f t="shared" ref="M428:M439" si="323">((J428/J416)-1)*100</f>
        <v>3.8948439300127369</v>
      </c>
      <c r="N428" s="36"/>
      <c r="O428" s="22">
        <v>2024</v>
      </c>
      <c r="P428" s="23" t="s">
        <v>57</v>
      </c>
      <c r="Q428" s="66">
        <v>1606.04</v>
      </c>
      <c r="R428" s="67">
        <f t="shared" si="317"/>
        <v>0.743324195986661</v>
      </c>
      <c r="S428" s="67">
        <f t="shared" ref="S428:S439" si="324">((Q428/Q$427)-1)*100</f>
        <v>0.743324195986661</v>
      </c>
      <c r="T428" s="67">
        <f t="shared" ref="T428:T439" si="325">((Q428/Q416)-1)*100</f>
        <v>1.5491230066896788</v>
      </c>
    </row>
    <row r="429" spans="1:20" s="80" customFormat="1" ht="11.25" x14ac:dyDescent="0.2">
      <c r="A429" s="31"/>
      <c r="B429" s="27" t="s">
        <v>58</v>
      </c>
      <c r="C429" s="63">
        <v>1575.73</v>
      </c>
      <c r="D429" s="36">
        <f t="shared" si="318"/>
        <v>0.16209206829478351</v>
      </c>
      <c r="E429" s="36">
        <f t="shared" si="319"/>
        <v>0.78415319769487013</v>
      </c>
      <c r="F429" s="36" t="s">
        <v>345</v>
      </c>
      <c r="G429" s="36"/>
      <c r="H429" s="31"/>
      <c r="I429" s="27" t="s">
        <v>58</v>
      </c>
      <c r="J429" s="63">
        <v>1547.16</v>
      </c>
      <c r="K429" s="36">
        <f t="shared" si="321"/>
        <v>0.32942519194854025</v>
      </c>
      <c r="L429" s="36" t="s">
        <v>541</v>
      </c>
      <c r="M429" s="36">
        <f t="shared" si="323"/>
        <v>4.11925031124869</v>
      </c>
      <c r="N429" s="36"/>
      <c r="O429" s="31"/>
      <c r="P429" s="27" t="s">
        <v>58</v>
      </c>
      <c r="Q429" s="63">
        <v>1598.81</v>
      </c>
      <c r="R429" s="36">
        <f t="shared" si="317"/>
        <v>-0.4501755871584745</v>
      </c>
      <c r="S429" s="36">
        <f t="shared" si="324"/>
        <v>0.28980234476441158</v>
      </c>
      <c r="T429" s="36">
        <f t="shared" si="325"/>
        <v>1.0676898958227987</v>
      </c>
    </row>
    <row r="430" spans="1:20" s="80" customFormat="1" ht="11.25" x14ac:dyDescent="0.2">
      <c r="A430" s="31"/>
      <c r="B430" s="27" t="s">
        <v>59</v>
      </c>
      <c r="C430" s="63">
        <v>1576.28</v>
      </c>
      <c r="D430" s="36">
        <f t="shared" si="318"/>
        <v>3.4904456981843524E-2</v>
      </c>
      <c r="E430" s="36" t="s">
        <v>648</v>
      </c>
      <c r="F430" s="36" t="s">
        <v>666</v>
      </c>
      <c r="G430" s="36"/>
      <c r="H430" s="31"/>
      <c r="I430" s="27" t="s">
        <v>59</v>
      </c>
      <c r="J430" s="63">
        <v>1553.14</v>
      </c>
      <c r="K430" s="36">
        <f t="shared" si="321"/>
        <v>0.38651464619043896</v>
      </c>
      <c r="L430" s="36">
        <f t="shared" si="322"/>
        <v>1.5363091969352372</v>
      </c>
      <c r="M430" s="36" t="s">
        <v>288</v>
      </c>
      <c r="N430" s="36"/>
      <c r="O430" s="31"/>
      <c r="P430" s="27" t="s">
        <v>59</v>
      </c>
      <c r="Q430" s="63">
        <v>1597.66</v>
      </c>
      <c r="R430" s="36">
        <f t="shared" si="317"/>
        <v>-7.1928496819495535E-2</v>
      </c>
      <c r="S430" s="36">
        <f t="shared" si="324"/>
        <v>0.2176653974745868</v>
      </c>
      <c r="T430" s="36">
        <f t="shared" si="325"/>
        <v>-0.67206724402693041</v>
      </c>
    </row>
    <row r="431" spans="1:20" s="80" customFormat="1" ht="11.25" x14ac:dyDescent="0.2">
      <c r="A431" s="75"/>
      <c r="B431" s="27" t="s">
        <v>60</v>
      </c>
      <c r="C431" s="63">
        <v>1574.87</v>
      </c>
      <c r="D431" s="36">
        <f t="shared" si="318"/>
        <v>-8.945111274647477E-2</v>
      </c>
      <c r="E431" s="36" t="s">
        <v>829</v>
      </c>
      <c r="F431" s="36" t="s">
        <v>478</v>
      </c>
      <c r="G431" s="36"/>
      <c r="H431" s="75"/>
      <c r="I431" s="27" t="s">
        <v>60</v>
      </c>
      <c r="J431" s="63">
        <v>1549.25</v>
      </c>
      <c r="K431" s="36">
        <f t="shared" si="321"/>
        <v>-0.25046035772693376</v>
      </c>
      <c r="L431" s="36">
        <f t="shared" si="322"/>
        <v>1.2820009936978627</v>
      </c>
      <c r="M431" s="36" t="s">
        <v>1746</v>
      </c>
      <c r="N431" s="36"/>
      <c r="O431" s="75"/>
      <c r="P431" s="27" t="s">
        <v>60</v>
      </c>
      <c r="Q431" s="63">
        <v>1622.34</v>
      </c>
      <c r="R431" s="36">
        <f t="shared" si="317"/>
        <v>1.5447592103451147</v>
      </c>
      <c r="S431" s="36" t="s">
        <v>1777</v>
      </c>
      <c r="T431" s="36">
        <f t="shared" si="325"/>
        <v>0.19639813236491666</v>
      </c>
    </row>
    <row r="432" spans="1:20" s="80" customFormat="1" ht="11.25" x14ac:dyDescent="0.2">
      <c r="A432" s="75"/>
      <c r="B432" s="27" t="s">
        <v>3</v>
      </c>
      <c r="C432" s="63">
        <v>1575.97</v>
      </c>
      <c r="D432" s="36">
        <f t="shared" si="318"/>
        <v>6.9847034993375523E-2</v>
      </c>
      <c r="E432" s="36" t="s">
        <v>636</v>
      </c>
      <c r="F432" s="36" t="s">
        <v>478</v>
      </c>
      <c r="G432" s="36"/>
      <c r="H432" s="75"/>
      <c r="I432" s="27" t="s">
        <v>3</v>
      </c>
      <c r="J432" s="63">
        <v>1549.41</v>
      </c>
      <c r="K432" s="36">
        <f t="shared" si="321"/>
        <v>1.0327577860258508E-2</v>
      </c>
      <c r="L432" s="36">
        <f t="shared" si="322"/>
        <v>1.2924609712089197</v>
      </c>
      <c r="M432" s="36" t="s">
        <v>1778</v>
      </c>
      <c r="N432" s="36"/>
      <c r="O432" s="75"/>
      <c r="P432" s="27" t="s">
        <v>3</v>
      </c>
      <c r="Q432" s="63">
        <v>1623.85</v>
      </c>
      <c r="R432" s="36">
        <f t="shared" si="317"/>
        <v>9.3075434249301203E-2</v>
      </c>
      <c r="S432" s="36" t="s">
        <v>970</v>
      </c>
      <c r="T432" s="36" t="s">
        <v>1788</v>
      </c>
    </row>
    <row r="433" spans="1:20" s="80" customFormat="1" ht="11.25" x14ac:dyDescent="0.2">
      <c r="A433" s="75"/>
      <c r="B433" s="27" t="s">
        <v>4</v>
      </c>
      <c r="C433" s="63">
        <v>1576.66</v>
      </c>
      <c r="D433" s="36">
        <f t="shared" si="318"/>
        <v>4.3782559312677272E-2</v>
      </c>
      <c r="E433" s="36" t="s">
        <v>794</v>
      </c>
      <c r="F433" s="36" t="s">
        <v>709</v>
      </c>
      <c r="G433" s="36"/>
      <c r="H433" s="75"/>
      <c r="I433" s="27" t="s">
        <v>4</v>
      </c>
      <c r="J433" s="63">
        <v>1570.24</v>
      </c>
      <c r="K433" s="36">
        <f t="shared" si="321"/>
        <v>1.3443827005118036</v>
      </c>
      <c r="L433" s="36">
        <f t="shared" si="322"/>
        <v>2.6542192934285058</v>
      </c>
      <c r="M433" s="36">
        <f t="shared" si="323"/>
        <v>2.7092790518177479</v>
      </c>
      <c r="N433" s="36"/>
      <c r="O433" s="75"/>
      <c r="P433" s="27" t="s">
        <v>4</v>
      </c>
      <c r="Q433" s="63">
        <v>1626.84</v>
      </c>
      <c r="R433" s="36">
        <f t="shared" si="317"/>
        <v>0.18413030760229265</v>
      </c>
      <c r="S433" s="36" t="s">
        <v>1795</v>
      </c>
      <c r="T433" s="36" t="s">
        <v>1796</v>
      </c>
    </row>
    <row r="434" spans="1:20" s="80" customFormat="1" ht="11.25" x14ac:dyDescent="0.2">
      <c r="A434" s="75"/>
      <c r="B434" s="27" t="s">
        <v>5</v>
      </c>
      <c r="C434" s="63">
        <v>1586.72</v>
      </c>
      <c r="D434" s="36">
        <f t="shared" si="318"/>
        <v>0.63805766620577131</v>
      </c>
      <c r="E434" s="36" t="s">
        <v>1052</v>
      </c>
      <c r="F434" s="36" t="s">
        <v>861</v>
      </c>
      <c r="G434" s="36"/>
      <c r="H434" s="75"/>
      <c r="I434" s="27" t="s">
        <v>5</v>
      </c>
      <c r="J434" s="63">
        <v>1576.57</v>
      </c>
      <c r="K434" s="36">
        <f t="shared" si="321"/>
        <v>0.4031230894640192</v>
      </c>
      <c r="L434" s="36" t="s">
        <v>307</v>
      </c>
      <c r="M434" s="36">
        <f t="shared" si="323"/>
        <v>3.0909566468318772</v>
      </c>
      <c r="N434" s="36"/>
      <c r="O434" s="75"/>
      <c r="P434" s="27" t="s">
        <v>5</v>
      </c>
      <c r="Q434" s="63">
        <v>1634.86</v>
      </c>
      <c r="R434" s="36">
        <f t="shared" ref="R434" si="326">((Q434/Q433)-1)*100</f>
        <v>0.49298025620221342</v>
      </c>
      <c r="S434" s="36" t="s">
        <v>1805</v>
      </c>
      <c r="T434" s="36" t="s">
        <v>1806</v>
      </c>
    </row>
    <row r="435" spans="1:20" s="80" customFormat="1" ht="11.25" x14ac:dyDescent="0.2">
      <c r="A435" s="75"/>
      <c r="B435" s="27" t="s">
        <v>6</v>
      </c>
      <c r="C435" s="63">
        <v>1588.38</v>
      </c>
      <c r="D435" s="36">
        <f t="shared" si="318"/>
        <v>0.10461833215691385</v>
      </c>
      <c r="E435" s="36" t="s">
        <v>240</v>
      </c>
      <c r="F435" s="36" t="s">
        <v>215</v>
      </c>
      <c r="G435" s="36"/>
      <c r="H435" s="75"/>
      <c r="I435" s="27" t="s">
        <v>6</v>
      </c>
      <c r="J435" s="63">
        <v>1576.94</v>
      </c>
      <c r="K435" s="36">
        <f t="shared" si="321"/>
        <v>2.3468669326454084E-2</v>
      </c>
      <c r="L435" s="36" t="s">
        <v>943</v>
      </c>
      <c r="M435" s="36">
        <f t="shared" si="323"/>
        <v>3.2833161952043888</v>
      </c>
      <c r="N435" s="36"/>
      <c r="O435" s="75"/>
      <c r="P435" s="27" t="s">
        <v>6</v>
      </c>
      <c r="Q435" s="63">
        <v>1639.2</v>
      </c>
      <c r="R435" s="36">
        <f>((Q435/Q434)-1)*100</f>
        <v>0.26546615612346169</v>
      </c>
      <c r="S435" s="36" t="s">
        <v>1816</v>
      </c>
      <c r="T435" s="36" t="s">
        <v>1817</v>
      </c>
    </row>
    <row r="436" spans="1:20" s="80" customFormat="1" ht="11.25" x14ac:dyDescent="0.2">
      <c r="A436" s="75"/>
      <c r="B436" s="27" t="s">
        <v>7</v>
      </c>
      <c r="C436" s="63">
        <v>1594.14</v>
      </c>
      <c r="D436" s="36">
        <f t="shared" si="318"/>
        <v>0.36263362671400401</v>
      </c>
      <c r="E436" s="36" t="s">
        <v>743</v>
      </c>
      <c r="F436" s="36" t="s">
        <v>641</v>
      </c>
      <c r="G436" s="36"/>
      <c r="H436" s="75"/>
      <c r="I436" s="27" t="s">
        <v>7</v>
      </c>
      <c r="J436" s="63">
        <v>1581.91</v>
      </c>
      <c r="K436" s="36">
        <f t="shared" si="321"/>
        <v>0.31516734942356184</v>
      </c>
      <c r="L436" s="36" t="s">
        <v>1825</v>
      </c>
      <c r="M436" s="36">
        <f t="shared" si="323"/>
        <v>3.8782545884361586</v>
      </c>
      <c r="N436" s="36"/>
      <c r="O436" s="75"/>
      <c r="P436" s="27" t="s">
        <v>7</v>
      </c>
      <c r="Q436" s="63">
        <v>1649.24</v>
      </c>
      <c r="R436" s="36">
        <f>((Q436/Q435)-1)*100</f>
        <v>0.61249389946314015</v>
      </c>
      <c r="S436" s="36" t="s">
        <v>761</v>
      </c>
      <c r="T436" s="36" t="s">
        <v>1826</v>
      </c>
    </row>
    <row r="437" spans="1:20" s="80" customFormat="1" ht="11.25" hidden="1" x14ac:dyDescent="0.2">
      <c r="A437" s="75"/>
      <c r="B437" s="27" t="s">
        <v>8</v>
      </c>
      <c r="C437" s="63"/>
      <c r="D437" s="36">
        <f t="shared" si="318"/>
        <v>-100</v>
      </c>
      <c r="E437" s="36">
        <f t="shared" si="319"/>
        <v>-100</v>
      </c>
      <c r="F437" s="36">
        <f t="shared" si="320"/>
        <v>-100</v>
      </c>
      <c r="G437" s="36"/>
      <c r="H437" s="75"/>
      <c r="I437" s="27" t="s">
        <v>8</v>
      </c>
      <c r="J437" s="63"/>
      <c r="K437" s="36">
        <f t="shared" si="321"/>
        <v>-100</v>
      </c>
      <c r="L437" s="36">
        <f t="shared" si="322"/>
        <v>-100</v>
      </c>
      <c r="M437" s="36">
        <f t="shared" si="323"/>
        <v>-100</v>
      </c>
      <c r="N437" s="36"/>
      <c r="O437" s="75"/>
      <c r="P437" s="27" t="s">
        <v>8</v>
      </c>
      <c r="Q437" s="63"/>
      <c r="R437" s="36">
        <f>((Q437/Q436)-1)*100</f>
        <v>-100</v>
      </c>
      <c r="S437" s="36">
        <f t="shared" si="324"/>
        <v>-100</v>
      </c>
      <c r="T437" s="36">
        <f t="shared" si="325"/>
        <v>-100</v>
      </c>
    </row>
    <row r="438" spans="1:20" s="80" customFormat="1" ht="11.25" hidden="1" x14ac:dyDescent="0.2">
      <c r="A438" s="75"/>
      <c r="B438" s="27" t="s">
        <v>9</v>
      </c>
      <c r="C438" s="63"/>
      <c r="D438" s="36" t="e">
        <f t="shared" si="318"/>
        <v>#DIV/0!</v>
      </c>
      <c r="E438" s="36">
        <f t="shared" si="319"/>
        <v>-100</v>
      </c>
      <c r="F438" s="36">
        <f t="shared" si="320"/>
        <v>-100</v>
      </c>
      <c r="G438" s="36"/>
      <c r="H438" s="75"/>
      <c r="I438" s="27" t="s">
        <v>9</v>
      </c>
      <c r="J438" s="63"/>
      <c r="K438" s="36" t="e">
        <f t="shared" si="321"/>
        <v>#DIV/0!</v>
      </c>
      <c r="L438" s="36">
        <f t="shared" si="322"/>
        <v>-100</v>
      </c>
      <c r="M438" s="36">
        <f t="shared" si="323"/>
        <v>-100</v>
      </c>
      <c r="N438" s="36"/>
      <c r="O438" s="75"/>
      <c r="P438" s="27" t="s">
        <v>9</v>
      </c>
      <c r="Q438" s="63"/>
      <c r="R438" s="36" t="e">
        <f>((Q438/Q437)-1)*100</f>
        <v>#DIV/0!</v>
      </c>
      <c r="S438" s="36">
        <f t="shared" si="324"/>
        <v>-100</v>
      </c>
      <c r="T438" s="36">
        <f t="shared" si="325"/>
        <v>-100</v>
      </c>
    </row>
    <row r="439" spans="1:20" s="80" customFormat="1" ht="11.25" hidden="1" x14ac:dyDescent="0.2">
      <c r="A439" s="75"/>
      <c r="B439" s="27" t="s">
        <v>10</v>
      </c>
      <c r="C439" s="63"/>
      <c r="D439" s="36" t="e">
        <f t="shared" si="318"/>
        <v>#DIV/0!</v>
      </c>
      <c r="E439" s="36">
        <f t="shared" si="319"/>
        <v>-100</v>
      </c>
      <c r="F439" s="36">
        <f t="shared" si="320"/>
        <v>-100</v>
      </c>
      <c r="G439" s="36"/>
      <c r="H439" s="75"/>
      <c r="I439" s="27" t="s">
        <v>10</v>
      </c>
      <c r="J439" s="63"/>
      <c r="K439" s="36" t="e">
        <f t="shared" si="321"/>
        <v>#DIV/0!</v>
      </c>
      <c r="L439" s="36">
        <f t="shared" si="322"/>
        <v>-100</v>
      </c>
      <c r="M439" s="36">
        <f t="shared" si="323"/>
        <v>-100</v>
      </c>
      <c r="N439" s="36"/>
      <c r="O439" s="75"/>
      <c r="P439" s="27" t="s">
        <v>10</v>
      </c>
      <c r="Q439" s="63"/>
      <c r="R439" s="36" t="e">
        <f>((Q439/Q438)-1)*100</f>
        <v>#DIV/0!</v>
      </c>
      <c r="S439" s="36">
        <f t="shared" si="324"/>
        <v>-100</v>
      </c>
      <c r="T439" s="36">
        <f t="shared" si="325"/>
        <v>-100</v>
      </c>
    </row>
    <row r="440" spans="1:20" ht="9" x14ac:dyDescent="0.2">
      <c r="A440" s="20" t="s">
        <v>53</v>
      </c>
      <c r="B440" s="50"/>
      <c r="C440" s="51"/>
      <c r="D440" s="52"/>
      <c r="E440" s="52"/>
      <c r="F440" s="52"/>
      <c r="G440" s="53"/>
      <c r="H440" s="6"/>
      <c r="I440" s="50"/>
      <c r="J440" s="51"/>
      <c r="K440" s="52"/>
      <c r="L440" s="52"/>
      <c r="M440" s="52"/>
      <c r="N440" s="53"/>
      <c r="O440" s="7"/>
      <c r="P440" s="50"/>
      <c r="Q440" s="51"/>
      <c r="R440" s="52"/>
      <c r="S440" s="52"/>
      <c r="T440" s="52"/>
    </row>
    <row r="441" spans="1:20" ht="9" x14ac:dyDescent="0.2">
      <c r="A441" s="21" t="s">
        <v>54</v>
      </c>
      <c r="B441" s="2"/>
      <c r="C441" s="42"/>
      <c r="D441" s="43"/>
      <c r="E441" s="43"/>
      <c r="F441" s="43"/>
      <c r="G441" s="2"/>
      <c r="H441" s="44"/>
      <c r="I441" s="2"/>
      <c r="J441" s="42"/>
      <c r="K441" s="43"/>
      <c r="L441" s="43"/>
      <c r="M441" s="43"/>
      <c r="N441" s="2"/>
    </row>
    <row r="442" spans="1:20" ht="9" x14ac:dyDescent="0.15">
      <c r="A442" s="68" t="s">
        <v>74</v>
      </c>
      <c r="B442" s="2"/>
      <c r="C442" s="42"/>
      <c r="D442" s="43"/>
      <c r="E442" s="43"/>
      <c r="F442" s="43"/>
      <c r="G442" s="2"/>
      <c r="H442" s="44"/>
      <c r="I442" s="2"/>
      <c r="J442" s="42"/>
      <c r="K442" s="43"/>
      <c r="L442" s="43"/>
      <c r="M442" s="43"/>
      <c r="N442" s="2"/>
    </row>
    <row r="443" spans="1:20" ht="9" x14ac:dyDescent="0.15">
      <c r="A443" s="57"/>
    </row>
    <row r="444" spans="1:20" ht="11.25" x14ac:dyDescent="0.15">
      <c r="A444" s="57"/>
      <c r="B444" s="4"/>
      <c r="C444" s="4"/>
      <c r="D444" s="4"/>
      <c r="E444" s="4"/>
      <c r="F444" s="4"/>
      <c r="G444" s="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9" x14ac:dyDescent="0.15">
      <c r="A445" s="57"/>
    </row>
    <row r="446" spans="1:20" ht="9" x14ac:dyDescent="0.15">
      <c r="A446" s="57"/>
    </row>
    <row r="447" spans="1:20" ht="9" x14ac:dyDescent="0.15">
      <c r="A447" s="57"/>
    </row>
    <row r="448" spans="1:20" ht="9" x14ac:dyDescent="0.2">
      <c r="G448" s="7"/>
    </row>
    <row r="449" spans="7:7" ht="9" x14ac:dyDescent="0.2">
      <c r="G449" s="7"/>
    </row>
    <row r="450" spans="7:7" ht="9" x14ac:dyDescent="0.2">
      <c r="G450" s="7"/>
    </row>
    <row r="451" spans="7:7" ht="9" x14ac:dyDescent="0.2">
      <c r="G451" s="7"/>
    </row>
    <row r="452" spans="7:7" ht="9" x14ac:dyDescent="0.2">
      <c r="G452" s="7"/>
    </row>
    <row r="453" spans="7:7" ht="9" x14ac:dyDescent="0.2">
      <c r="G453" s="7"/>
    </row>
    <row r="454" spans="7:7" ht="9" x14ac:dyDescent="0.2">
      <c r="G454" s="7"/>
    </row>
    <row r="455" spans="7:7" ht="9" x14ac:dyDescent="0.2">
      <c r="G455" s="7"/>
    </row>
    <row r="456" spans="7:7" ht="9" x14ac:dyDescent="0.2">
      <c r="G456" s="7"/>
    </row>
    <row r="457" spans="7:7" ht="9" x14ac:dyDescent="0.2">
      <c r="G457" s="7"/>
    </row>
    <row r="458" spans="7:7" ht="9" x14ac:dyDescent="0.2">
      <c r="G458" s="7"/>
    </row>
    <row r="459" spans="7:7" ht="9" x14ac:dyDescent="0.2">
      <c r="G459" s="7"/>
    </row>
    <row r="460" spans="7:7" ht="9" x14ac:dyDescent="0.2">
      <c r="G460" s="7"/>
    </row>
    <row r="461" spans="7:7" ht="9" x14ac:dyDescent="0.2">
      <c r="G461" s="7"/>
    </row>
    <row r="462" spans="7:7" ht="9" x14ac:dyDescent="0.2">
      <c r="G462" s="7"/>
    </row>
    <row r="463" spans="7:7" ht="9" x14ac:dyDescent="0.2">
      <c r="G463" s="7"/>
    </row>
    <row r="464" spans="7:7" ht="9" x14ac:dyDescent="0.2">
      <c r="G464" s="7"/>
    </row>
    <row r="465" spans="7:7" ht="9" x14ac:dyDescent="0.2">
      <c r="G465" s="7"/>
    </row>
    <row r="466" spans="7:7" ht="9" x14ac:dyDescent="0.2">
      <c r="G466" s="7"/>
    </row>
    <row r="467" spans="7:7" ht="9" x14ac:dyDescent="0.2">
      <c r="G467" s="7"/>
    </row>
    <row r="468" spans="7:7" ht="9" x14ac:dyDescent="0.2">
      <c r="G468" s="7"/>
    </row>
    <row r="469" spans="7:7" ht="9" x14ac:dyDescent="0.2">
      <c r="G469" s="7"/>
    </row>
    <row r="470" spans="7:7" ht="9" x14ac:dyDescent="0.2">
      <c r="G470" s="7"/>
    </row>
    <row r="471" spans="7:7" ht="9" x14ac:dyDescent="0.2">
      <c r="G471" s="7"/>
    </row>
    <row r="472" spans="7:7" ht="9" x14ac:dyDescent="0.2">
      <c r="G472" s="7"/>
    </row>
    <row r="473" spans="7:7" ht="9" x14ac:dyDescent="0.2">
      <c r="G473" s="7"/>
    </row>
    <row r="474" spans="7:7" ht="9" x14ac:dyDescent="0.2">
      <c r="G474" s="7"/>
    </row>
    <row r="475" spans="7:7" ht="9" x14ac:dyDescent="0.2">
      <c r="G475" s="7"/>
    </row>
    <row r="476" spans="7:7" ht="9" x14ac:dyDescent="0.2">
      <c r="G476" s="7"/>
    </row>
    <row r="477" spans="7:7" ht="9" x14ac:dyDescent="0.2">
      <c r="G477" s="7"/>
    </row>
    <row r="478" spans="7:7" ht="9" x14ac:dyDescent="0.2">
      <c r="G478" s="7"/>
    </row>
    <row r="479" spans="7:7" ht="9" x14ac:dyDescent="0.2">
      <c r="G479" s="7"/>
    </row>
    <row r="480" spans="7:7" ht="9" x14ac:dyDescent="0.2">
      <c r="G480" s="7"/>
    </row>
    <row r="481" spans="7:7" ht="9" x14ac:dyDescent="0.2">
      <c r="G481" s="27"/>
    </row>
    <row r="482" spans="7:7" ht="9" x14ac:dyDescent="0.2">
      <c r="G482" s="27"/>
    </row>
    <row r="483" spans="7:7" ht="9" x14ac:dyDescent="0.2">
      <c r="G483" s="27"/>
    </row>
    <row r="484" spans="7:7" ht="9" x14ac:dyDescent="0.2">
      <c r="G484" s="27"/>
    </row>
    <row r="485" spans="7:7" ht="9" x14ac:dyDescent="0.2">
      <c r="G485" s="27"/>
    </row>
    <row r="486" spans="7:7" ht="9" x14ac:dyDescent="0.2">
      <c r="G486" s="27"/>
    </row>
    <row r="487" spans="7:7" ht="9" x14ac:dyDescent="0.2">
      <c r="G487" s="27"/>
    </row>
    <row r="488" spans="7:7" ht="9" x14ac:dyDescent="0.2">
      <c r="G488" s="27"/>
    </row>
    <row r="489" spans="7:7" ht="9" x14ac:dyDescent="0.2">
      <c r="G489" s="27"/>
    </row>
    <row r="490" spans="7:7" ht="9" x14ac:dyDescent="0.2">
      <c r="G490" s="27"/>
    </row>
    <row r="491" spans="7:7" ht="9" x14ac:dyDescent="0.2">
      <c r="G491" s="27"/>
    </row>
    <row r="492" spans="7:7" ht="9" x14ac:dyDescent="0.2">
      <c r="G492" s="27"/>
    </row>
    <row r="493" spans="7:7" ht="9" x14ac:dyDescent="0.2">
      <c r="G493" s="27"/>
    </row>
    <row r="494" spans="7:7" ht="9" x14ac:dyDescent="0.2">
      <c r="G494" s="27"/>
    </row>
    <row r="495" spans="7:7" ht="9" x14ac:dyDescent="0.2">
      <c r="G495" s="27"/>
    </row>
    <row r="496" spans="7:7" ht="9" x14ac:dyDescent="0.2">
      <c r="G496" s="27"/>
    </row>
    <row r="497" spans="7:7" ht="9" x14ac:dyDescent="0.2">
      <c r="G497" s="27"/>
    </row>
    <row r="498" spans="7:7" ht="9" x14ac:dyDescent="0.2">
      <c r="G498" s="27"/>
    </row>
    <row r="499" spans="7:7" ht="9" x14ac:dyDescent="0.2">
      <c r="G499" s="27"/>
    </row>
    <row r="500" spans="7:7" ht="9" x14ac:dyDescent="0.2">
      <c r="G500" s="27"/>
    </row>
    <row r="501" spans="7:7" ht="9" x14ac:dyDescent="0.2">
      <c r="G501" s="27"/>
    </row>
    <row r="502" spans="7:7" ht="9" x14ac:dyDescent="0.2">
      <c r="G502" s="27"/>
    </row>
    <row r="503" spans="7:7" ht="9" x14ac:dyDescent="0.2">
      <c r="G503" s="27"/>
    </row>
    <row r="504" spans="7:7" ht="9" x14ac:dyDescent="0.2">
      <c r="G504" s="27"/>
    </row>
    <row r="505" spans="7:7" ht="9" x14ac:dyDescent="0.2">
      <c r="G505" s="27"/>
    </row>
    <row r="506" spans="7:7" ht="9" x14ac:dyDescent="0.2">
      <c r="G506" s="27"/>
    </row>
    <row r="507" spans="7:7" ht="9" x14ac:dyDescent="0.2">
      <c r="G507" s="30"/>
    </row>
    <row r="508" spans="7:7" ht="9" x14ac:dyDescent="0.2">
      <c r="G508" s="27"/>
    </row>
    <row r="509" spans="7:7" ht="9" x14ac:dyDescent="0.2">
      <c r="G509" s="27"/>
    </row>
    <row r="510" spans="7:7" ht="9" x14ac:dyDescent="0.2">
      <c r="G510" s="27"/>
    </row>
    <row r="511" spans="7:7" ht="9" x14ac:dyDescent="0.2">
      <c r="G511" s="27"/>
    </row>
    <row r="512" spans="7:7" ht="9" x14ac:dyDescent="0.2">
      <c r="G512" s="27"/>
    </row>
    <row r="513" spans="7:7" ht="9" x14ac:dyDescent="0.2">
      <c r="G513" s="27"/>
    </row>
    <row r="514" spans="7:7" ht="9" x14ac:dyDescent="0.2">
      <c r="G514" s="27"/>
    </row>
    <row r="515" spans="7:7" ht="9" x14ac:dyDescent="0.2">
      <c r="G515" s="27"/>
    </row>
    <row r="516" spans="7:7" ht="9" x14ac:dyDescent="0.2">
      <c r="G516" s="27"/>
    </row>
    <row r="517" spans="7:7" ht="9" x14ac:dyDescent="0.2">
      <c r="G517" s="27"/>
    </row>
    <row r="518" spans="7:7" ht="9" x14ac:dyDescent="0.2">
      <c r="G518" s="27"/>
    </row>
    <row r="519" spans="7:7" ht="9" x14ac:dyDescent="0.2">
      <c r="G519" s="30"/>
    </row>
    <row r="520" spans="7:7" ht="9" x14ac:dyDescent="0.2">
      <c r="G520" s="27"/>
    </row>
    <row r="521" spans="7:7" ht="9" x14ac:dyDescent="0.2">
      <c r="G521" s="27"/>
    </row>
    <row r="522" spans="7:7" ht="9" x14ac:dyDescent="0.2">
      <c r="G522" s="27"/>
    </row>
    <row r="523" spans="7:7" ht="9" x14ac:dyDescent="0.2">
      <c r="G523" s="27"/>
    </row>
    <row r="524" spans="7:7" ht="9" x14ac:dyDescent="0.2">
      <c r="G524" s="27"/>
    </row>
    <row r="525" spans="7:7" ht="9" x14ac:dyDescent="0.2">
      <c r="G525" s="27"/>
    </row>
    <row r="526" spans="7:7" ht="9" x14ac:dyDescent="0.2">
      <c r="G526" s="27"/>
    </row>
    <row r="527" spans="7:7" ht="9" x14ac:dyDescent="0.2">
      <c r="G527" s="27"/>
    </row>
    <row r="528" spans="7:7" ht="9" x14ac:dyDescent="0.2">
      <c r="G528" s="27"/>
    </row>
    <row r="529" spans="1:20" ht="9" x14ac:dyDescent="0.2">
      <c r="G529" s="27"/>
    </row>
    <row r="530" spans="1:20" ht="9" x14ac:dyDescent="0.2">
      <c r="G530" s="27"/>
    </row>
    <row r="531" spans="1:20" ht="9" x14ac:dyDescent="0.2">
      <c r="G531" s="30"/>
    </row>
    <row r="532" spans="1:20" ht="9" x14ac:dyDescent="0.2">
      <c r="G532" s="30"/>
    </row>
    <row r="533" spans="1:20" ht="9" x14ac:dyDescent="0.2">
      <c r="G533" s="30"/>
    </row>
    <row r="534" spans="1:20" s="5" customFormat="1" ht="9" customHeight="1" x14ac:dyDescent="0.2">
      <c r="A534" s="1"/>
      <c r="B534" s="1"/>
      <c r="C534" s="1"/>
      <c r="D534" s="1"/>
      <c r="E534" s="1"/>
      <c r="F534" s="1"/>
      <c r="G534" s="30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5" customFormat="1" ht="9" customHeight="1" x14ac:dyDescent="0.2">
      <c r="A535" s="1"/>
      <c r="B535" s="1"/>
      <c r="C535" s="1"/>
      <c r="D535" s="1"/>
      <c r="E535" s="1"/>
      <c r="F535" s="1"/>
      <c r="G535" s="30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5" customFormat="1" ht="9" customHeight="1" x14ac:dyDescent="0.2">
      <c r="A536" s="1"/>
      <c r="B536" s="1"/>
      <c r="C536" s="1"/>
      <c r="D536" s="1"/>
      <c r="E536" s="1"/>
      <c r="F536" s="1"/>
      <c r="G536" s="30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5" customFormat="1" ht="9" customHeight="1" x14ac:dyDescent="0.2">
      <c r="A537" s="1"/>
      <c r="B537" s="1"/>
      <c r="C537" s="1"/>
      <c r="D537" s="1"/>
      <c r="E537" s="1"/>
      <c r="F537" s="1"/>
      <c r="G537" s="30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5" customFormat="1" ht="9" customHeight="1" x14ac:dyDescent="0.2">
      <c r="A538" s="1"/>
      <c r="B538" s="1"/>
      <c r="C538" s="1"/>
      <c r="D538" s="1"/>
      <c r="E538" s="1"/>
      <c r="F538" s="1"/>
      <c r="G538" s="30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5" customFormat="1" ht="9" customHeight="1" x14ac:dyDescent="0.2">
      <c r="A539" s="1"/>
      <c r="B539" s="1"/>
      <c r="C539" s="1"/>
      <c r="D539" s="1"/>
      <c r="E539" s="1"/>
      <c r="F539" s="1"/>
      <c r="G539" s="30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5" customFormat="1" ht="9" customHeight="1" x14ac:dyDescent="0.2">
      <c r="A540" s="1"/>
      <c r="B540" s="1"/>
      <c r="C540" s="1"/>
      <c r="D540" s="1"/>
      <c r="E540" s="1"/>
      <c r="F540" s="1"/>
      <c r="G540" s="30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s="3" customFormat="1" ht="9" customHeight="1" x14ac:dyDescent="0.2">
      <c r="A541" s="1"/>
      <c r="B541" s="1"/>
      <c r="C541" s="1"/>
      <c r="D541" s="1"/>
      <c r="E541" s="1"/>
      <c r="F541" s="1"/>
      <c r="G541" s="30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s="3" customFormat="1" ht="9" customHeight="1" x14ac:dyDescent="0.2">
      <c r="A542" s="1"/>
      <c r="B542" s="1"/>
      <c r="C542" s="1"/>
      <c r="D542" s="1"/>
      <c r="E542" s="1"/>
      <c r="F542" s="1"/>
      <c r="G542" s="30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s="5" customFormat="1" ht="9" customHeight="1" x14ac:dyDescent="0.2">
      <c r="A543" s="1"/>
      <c r="B543" s="1"/>
      <c r="C543" s="1"/>
      <c r="D543" s="1"/>
      <c r="E543" s="1"/>
      <c r="F543" s="1"/>
      <c r="G543" s="30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s="5" customFormat="1" ht="9" customHeight="1" x14ac:dyDescent="0.2">
      <c r="G544" s="36"/>
    </row>
    <row r="545" spans="1:20" s="5" customFormat="1" ht="9" customHeight="1" x14ac:dyDescent="0.2">
      <c r="G545" s="36"/>
    </row>
    <row r="546" spans="1:20" ht="11.25" x14ac:dyDescent="0.2">
      <c r="A546" s="5"/>
      <c r="B546" s="5"/>
      <c r="C546" s="5"/>
      <c r="D546" s="5"/>
      <c r="E546" s="5"/>
      <c r="F546" s="5"/>
      <c r="G546" s="3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1.25" x14ac:dyDescent="0.2">
      <c r="A547" s="5"/>
      <c r="B547" s="5"/>
      <c r="C547" s="5"/>
      <c r="D547" s="5"/>
      <c r="E547" s="5"/>
      <c r="F547" s="5"/>
      <c r="G547" s="3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1.25" x14ac:dyDescent="0.2">
      <c r="A548" s="5"/>
      <c r="B548" s="5"/>
      <c r="C548" s="5"/>
      <c r="D548" s="5"/>
      <c r="E548" s="5"/>
      <c r="F548" s="5"/>
      <c r="G548" s="3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1.25" x14ac:dyDescent="0.2">
      <c r="A549" s="5"/>
      <c r="B549" s="5"/>
      <c r="C549" s="5"/>
      <c r="D549" s="5"/>
      <c r="E549" s="5"/>
      <c r="F549" s="5"/>
      <c r="G549" s="3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1.25" x14ac:dyDescent="0.2">
      <c r="A550" s="5"/>
      <c r="B550" s="5"/>
      <c r="C550" s="5"/>
      <c r="D550" s="5"/>
      <c r="E550" s="5"/>
      <c r="F550" s="5"/>
      <c r="G550" s="3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1.25" x14ac:dyDescent="0.2">
      <c r="A551" s="3"/>
      <c r="B551" s="3"/>
      <c r="C551" s="3"/>
      <c r="D551" s="3"/>
      <c r="E551" s="3"/>
      <c r="F551" s="3"/>
      <c r="G551" s="3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1.25" x14ac:dyDescent="0.2">
      <c r="A552" s="3"/>
      <c r="B552" s="3"/>
      <c r="C552" s="3"/>
      <c r="D552" s="3"/>
      <c r="E552" s="3"/>
      <c r="F552" s="3"/>
      <c r="G552" s="3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1.25" x14ac:dyDescent="0.2">
      <c r="A553" s="5"/>
      <c r="B553" s="5"/>
      <c r="C553" s="5"/>
      <c r="D553" s="5"/>
      <c r="E553" s="5"/>
      <c r="F553" s="5"/>
      <c r="G553" s="3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1.25" x14ac:dyDescent="0.2">
      <c r="A554" s="5"/>
      <c r="B554" s="5"/>
      <c r="C554" s="5"/>
      <c r="D554" s="5"/>
      <c r="E554" s="5"/>
      <c r="F554" s="5"/>
      <c r="G554" s="3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1.25" x14ac:dyDescent="0.2">
      <c r="A555" s="5"/>
      <c r="B555" s="5"/>
      <c r="C555" s="5"/>
      <c r="D555" s="5"/>
      <c r="E555" s="5"/>
      <c r="F555" s="5"/>
      <c r="G555" s="3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70" spans="1:20" ht="11.2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1.2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1.2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1.2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1.2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1.2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1.2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1.2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1.2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1.2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1.2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1.2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x14ac:dyDescent="0.2">
      <c r="G582" s="2"/>
      <c r="H582" s="44"/>
      <c r="I582" s="2"/>
      <c r="J582" s="42"/>
      <c r="K582" s="43"/>
      <c r="L582" s="43"/>
      <c r="M582" s="43"/>
      <c r="N582" s="2"/>
      <c r="O582" s="44"/>
      <c r="P582" s="2"/>
      <c r="Q582" s="42"/>
      <c r="R582" s="43"/>
      <c r="S582" s="43"/>
      <c r="T582" s="43"/>
    </row>
  </sheetData>
  <mergeCells count="49">
    <mergeCell ref="H151:M151"/>
    <mergeCell ref="A151:F151"/>
    <mergeCell ref="K7:M7"/>
    <mergeCell ref="D8:D9"/>
    <mergeCell ref="C152:C154"/>
    <mergeCell ref="D152:F152"/>
    <mergeCell ref="J152:J154"/>
    <mergeCell ref="K152:M152"/>
    <mergeCell ref="D153:D154"/>
    <mergeCell ref="E153:F153"/>
    <mergeCell ref="K153:K154"/>
    <mergeCell ref="L153:M153"/>
    <mergeCell ref="E8:F8"/>
    <mergeCell ref="K8:K9"/>
    <mergeCell ref="L8:M8"/>
    <mergeCell ref="C7:C9"/>
    <mergeCell ref="H296:M296"/>
    <mergeCell ref="A296:F296"/>
    <mergeCell ref="C297:C299"/>
    <mergeCell ref="D297:F297"/>
    <mergeCell ref="J297:J299"/>
    <mergeCell ref="K297:M297"/>
    <mergeCell ref="D298:D299"/>
    <mergeCell ref="E298:F298"/>
    <mergeCell ref="K298:K299"/>
    <mergeCell ref="L298:M298"/>
    <mergeCell ref="R298:R299"/>
    <mergeCell ref="Q297:Q299"/>
    <mergeCell ref="R297:T297"/>
    <mergeCell ref="S298:T298"/>
    <mergeCell ref="S8:T8"/>
    <mergeCell ref="O296:T296"/>
    <mergeCell ref="Q152:Q154"/>
    <mergeCell ref="R152:T152"/>
    <mergeCell ref="R153:R154"/>
    <mergeCell ref="S153:T153"/>
    <mergeCell ref="O151:T151"/>
    <mergeCell ref="Q7:Q9"/>
    <mergeCell ref="R7:T7"/>
    <mergeCell ref="R8:R9"/>
    <mergeCell ref="D7:F7"/>
    <mergeCell ref="J7:J9"/>
    <mergeCell ref="A1:T1"/>
    <mergeCell ref="A3:T3"/>
    <mergeCell ref="O6:T6"/>
    <mergeCell ref="A6:F6"/>
    <mergeCell ref="H6:M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294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297"/>
  <sheetViews>
    <sheetView showGridLines="0" topLeftCell="A134" zoomScale="120" zoomScaleNormal="120" zoomScaleSheetLayoutView="70" workbookViewId="0">
      <selection activeCell="J153" sqref="J153:K153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42578125" style="1" customWidth="1"/>
    <col min="5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0" t="s">
        <v>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14"/>
    </row>
    <row r="2" spans="1:21" s="46" customFormat="1" ht="12.75" x14ac:dyDescent="0.2">
      <c r="A2" s="93" t="s">
        <v>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45"/>
    </row>
    <row r="3" spans="1:21" s="5" customFormat="1" ht="12" x14ac:dyDescent="0.2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14"/>
    </row>
    <row r="4" spans="1:21" s="5" customFormat="1" ht="12" x14ac:dyDescent="0.2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92" t="s">
        <v>27</v>
      </c>
      <c r="B6" s="92"/>
      <c r="C6" s="92"/>
      <c r="D6" s="92"/>
      <c r="E6" s="92"/>
      <c r="F6" s="92"/>
      <c r="G6" s="3"/>
      <c r="H6" s="92" t="s">
        <v>11</v>
      </c>
      <c r="I6" s="92"/>
      <c r="J6" s="92"/>
      <c r="K6" s="92"/>
      <c r="L6" s="92"/>
      <c r="M6" s="92"/>
      <c r="N6" s="15"/>
      <c r="O6" s="92" t="s">
        <v>28</v>
      </c>
      <c r="P6" s="92"/>
      <c r="Q6" s="92"/>
      <c r="R6" s="92"/>
      <c r="S6" s="92"/>
      <c r="T6" s="92"/>
      <c r="U6" s="14"/>
    </row>
    <row r="7" spans="1:21" s="5" customFormat="1" ht="11.25" customHeight="1" x14ac:dyDescent="0.2">
      <c r="A7" s="8" t="s">
        <v>0</v>
      </c>
      <c r="B7" s="9"/>
      <c r="C7" s="94" t="s">
        <v>39</v>
      </c>
      <c r="D7" s="95" t="s">
        <v>40</v>
      </c>
      <c r="E7" s="95"/>
      <c r="F7" s="96"/>
      <c r="G7" s="1"/>
      <c r="H7" s="8" t="s">
        <v>0</v>
      </c>
      <c r="I7" s="9"/>
      <c r="J7" s="94" t="s">
        <v>39</v>
      </c>
      <c r="K7" s="95" t="s">
        <v>40</v>
      </c>
      <c r="L7" s="95"/>
      <c r="M7" s="96"/>
      <c r="N7" s="15"/>
      <c r="O7" s="8" t="s">
        <v>0</v>
      </c>
      <c r="P7" s="9"/>
      <c r="Q7" s="94" t="s">
        <v>39</v>
      </c>
      <c r="R7" s="95" t="s">
        <v>40</v>
      </c>
      <c r="S7" s="95"/>
      <c r="T7" s="96"/>
      <c r="U7" s="14"/>
    </row>
    <row r="8" spans="1:21" s="5" customFormat="1" ht="9" customHeight="1" x14ac:dyDescent="0.2">
      <c r="A8" s="10" t="s">
        <v>1</v>
      </c>
      <c r="B8" s="11"/>
      <c r="C8" s="94"/>
      <c r="D8" s="88" t="s">
        <v>41</v>
      </c>
      <c r="E8" s="88" t="s">
        <v>42</v>
      </c>
      <c r="F8" s="89"/>
      <c r="G8" s="1"/>
      <c r="H8" s="10" t="s">
        <v>1</v>
      </c>
      <c r="I8" s="11"/>
      <c r="J8" s="94"/>
      <c r="K8" s="88" t="s">
        <v>41</v>
      </c>
      <c r="L8" s="88" t="s">
        <v>42</v>
      </c>
      <c r="M8" s="89"/>
      <c r="N8" s="15"/>
      <c r="O8" s="10" t="s">
        <v>1</v>
      </c>
      <c r="P8" s="11"/>
      <c r="Q8" s="94"/>
      <c r="R8" s="88" t="s">
        <v>41</v>
      </c>
      <c r="S8" s="88" t="s">
        <v>42</v>
      </c>
      <c r="T8" s="89"/>
      <c r="U8" s="14"/>
    </row>
    <row r="9" spans="1:21" s="5" customFormat="1" ht="9" customHeight="1" x14ac:dyDescent="0.2">
      <c r="A9" s="12" t="s">
        <v>2</v>
      </c>
      <c r="B9" s="13"/>
      <c r="C9" s="94"/>
      <c r="D9" s="88"/>
      <c r="E9" s="18" t="s">
        <v>43</v>
      </c>
      <c r="F9" s="19" t="s">
        <v>44</v>
      </c>
      <c r="G9" s="1"/>
      <c r="H9" s="12" t="s">
        <v>2</v>
      </c>
      <c r="I9" s="13"/>
      <c r="J9" s="94"/>
      <c r="K9" s="88"/>
      <c r="L9" s="18" t="s">
        <v>43</v>
      </c>
      <c r="M9" s="19" t="s">
        <v>44</v>
      </c>
      <c r="N9" s="15"/>
      <c r="O9" s="12" t="s">
        <v>2</v>
      </c>
      <c r="P9" s="13"/>
      <c r="Q9" s="94"/>
      <c r="R9" s="88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15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15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15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15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15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15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15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9" si="98">((C138/C$137)-1)*100</f>
        <v>3.5359582136584855E-2</v>
      </c>
      <c r="F138" s="67">
        <f t="shared" ref="F138:F149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9" si="101">((J138/J$137)-1)*100</f>
        <v>-4.62385274612509E-2</v>
      </c>
      <c r="M138" s="67">
        <f t="shared" ref="M138:M149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9" si="104">((Q138/Q$137)-1)*100</f>
        <v>-6.9676479437519312E-2</v>
      </c>
      <c r="T138" s="67">
        <f t="shared" ref="T138:T149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hidden="1" customHeight="1" x14ac:dyDescent="0.2">
      <c r="A147" s="75"/>
      <c r="B147" s="27" t="s">
        <v>8</v>
      </c>
      <c r="C147" s="63"/>
      <c r="D147" s="36">
        <f t="shared" si="97"/>
        <v>-100</v>
      </c>
      <c r="E147" s="36">
        <f t="shared" si="98"/>
        <v>-100</v>
      </c>
      <c r="F147" s="36">
        <f t="shared" si="99"/>
        <v>-100</v>
      </c>
      <c r="G147" s="36"/>
      <c r="H147" s="75"/>
      <c r="I147" s="27" t="s">
        <v>8</v>
      </c>
      <c r="J147" s="84"/>
      <c r="K147" s="85">
        <f t="shared" si="100"/>
        <v>-100</v>
      </c>
      <c r="L147" s="82">
        <f t="shared" si="101"/>
        <v>-100</v>
      </c>
      <c r="M147" s="36">
        <f t="shared" si="102"/>
        <v>-100</v>
      </c>
      <c r="N147" s="36"/>
      <c r="O147" s="75"/>
      <c r="P147" s="27" t="s">
        <v>8</v>
      </c>
      <c r="Q147" s="63"/>
      <c r="R147" s="36">
        <f t="shared" si="103"/>
        <v>-100</v>
      </c>
      <c r="S147" s="36">
        <f t="shared" si="104"/>
        <v>-100</v>
      </c>
      <c r="T147" s="36">
        <f t="shared" si="105"/>
        <v>-100</v>
      </c>
    </row>
    <row r="148" spans="1:20" s="5" customFormat="1" ht="11.25" hidden="1" customHeight="1" x14ac:dyDescent="0.2">
      <c r="A148" s="75"/>
      <c r="B148" s="27" t="s">
        <v>9</v>
      </c>
      <c r="C148" s="63"/>
      <c r="D148" s="36" t="e">
        <f t="shared" si="97"/>
        <v>#DIV/0!</v>
      </c>
      <c r="E148" s="36">
        <f t="shared" si="98"/>
        <v>-100</v>
      </c>
      <c r="F148" s="36">
        <f t="shared" si="99"/>
        <v>-100</v>
      </c>
      <c r="G148" s="36"/>
      <c r="H148" s="75"/>
      <c r="I148" s="27" t="s">
        <v>9</v>
      </c>
      <c r="J148" s="84"/>
      <c r="K148" s="85" t="e">
        <f t="shared" si="100"/>
        <v>#DIV/0!</v>
      </c>
      <c r="L148" s="36">
        <f t="shared" si="101"/>
        <v>-100</v>
      </c>
      <c r="M148" s="36">
        <f t="shared" si="102"/>
        <v>-100</v>
      </c>
      <c r="N148" s="36"/>
      <c r="O148" s="75"/>
      <c r="P148" s="27" t="s">
        <v>9</v>
      </c>
      <c r="Q148" s="63"/>
      <c r="R148" s="36" t="e">
        <f t="shared" si="103"/>
        <v>#DIV/0!</v>
      </c>
      <c r="S148" s="36">
        <f t="shared" si="104"/>
        <v>-100</v>
      </c>
      <c r="T148" s="36">
        <f t="shared" si="105"/>
        <v>-100</v>
      </c>
    </row>
    <row r="149" spans="1:20" s="5" customFormat="1" ht="11.25" hidden="1" customHeight="1" x14ac:dyDescent="0.2">
      <c r="A149" s="75"/>
      <c r="B149" s="27" t="s">
        <v>10</v>
      </c>
      <c r="C149" s="63"/>
      <c r="D149" s="36" t="e">
        <f t="shared" si="97"/>
        <v>#DIV/0!</v>
      </c>
      <c r="E149" s="36">
        <f t="shared" si="98"/>
        <v>-100</v>
      </c>
      <c r="F149" s="36">
        <f t="shared" si="99"/>
        <v>-100</v>
      </c>
      <c r="G149" s="36"/>
      <c r="H149" s="75"/>
      <c r="I149" s="27" t="s">
        <v>10</v>
      </c>
      <c r="J149" s="84"/>
      <c r="K149" s="85" t="e">
        <f t="shared" si="100"/>
        <v>#DIV/0!</v>
      </c>
      <c r="L149" s="36">
        <f t="shared" si="101"/>
        <v>-100</v>
      </c>
      <c r="M149" s="36">
        <f t="shared" si="102"/>
        <v>-100</v>
      </c>
      <c r="N149" s="36"/>
      <c r="O149" s="75"/>
      <c r="P149" s="27" t="s">
        <v>10</v>
      </c>
      <c r="Q149" s="63"/>
      <c r="R149" s="36" t="e">
        <f t="shared" si="103"/>
        <v>#DIV/0!</v>
      </c>
      <c r="S149" s="36">
        <f t="shared" si="104"/>
        <v>-100</v>
      </c>
      <c r="T149" s="36">
        <f t="shared" si="105"/>
        <v>-100</v>
      </c>
    </row>
    <row r="150" spans="1:20" s="7" customFormat="1" ht="11.25" customHeight="1" x14ac:dyDescent="0.2">
      <c r="A150" s="6"/>
      <c r="B150" s="23"/>
      <c r="C150" s="24"/>
      <c r="D150" s="25"/>
      <c r="E150" s="25"/>
      <c r="F150" s="25"/>
      <c r="G150" s="27"/>
      <c r="H150" s="22"/>
      <c r="I150" s="23"/>
      <c r="J150" s="24"/>
      <c r="K150" s="25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0" ht="12" x14ac:dyDescent="0.2">
      <c r="A151" s="92" t="s">
        <v>29</v>
      </c>
      <c r="B151" s="92"/>
      <c r="C151" s="92"/>
      <c r="D151" s="92"/>
      <c r="E151" s="92"/>
      <c r="F151" s="92"/>
      <c r="G151" s="15"/>
      <c r="H151" s="16"/>
      <c r="I151" s="17"/>
      <c r="J151" s="15"/>
      <c r="K151" s="15"/>
      <c r="L151" s="15"/>
      <c r="M151" s="15"/>
      <c r="N151" s="15"/>
      <c r="O151" s="16"/>
      <c r="P151" s="17"/>
      <c r="Q151" s="15"/>
      <c r="R151" s="15"/>
      <c r="S151" s="15"/>
      <c r="T151" s="15"/>
    </row>
    <row r="152" spans="1:20" ht="12" x14ac:dyDescent="0.2">
      <c r="A152" s="8" t="s">
        <v>0</v>
      </c>
      <c r="B152" s="9"/>
      <c r="C152" s="94" t="s">
        <v>39</v>
      </c>
      <c r="D152" s="95" t="s">
        <v>40</v>
      </c>
      <c r="E152" s="95"/>
      <c r="F152" s="96"/>
      <c r="G152" s="15"/>
      <c r="H152" s="16"/>
      <c r="I152" s="17"/>
      <c r="J152" s="15"/>
      <c r="K152" s="15"/>
      <c r="L152" s="15"/>
      <c r="M152" s="15"/>
      <c r="N152" s="15"/>
      <c r="O152" s="16"/>
      <c r="P152" s="17"/>
      <c r="Q152" s="15"/>
      <c r="R152" s="15"/>
      <c r="S152" s="15"/>
      <c r="T152" s="15"/>
    </row>
    <row r="153" spans="1:20" ht="12" x14ac:dyDescent="0.2">
      <c r="A153" s="10" t="s">
        <v>1</v>
      </c>
      <c r="B153" s="11"/>
      <c r="C153" s="94"/>
      <c r="D153" s="88" t="s">
        <v>41</v>
      </c>
      <c r="E153" s="88" t="s">
        <v>42</v>
      </c>
      <c r="F153" s="89"/>
      <c r="G153" s="15"/>
      <c r="H153" s="16"/>
      <c r="I153" s="17"/>
      <c r="J153" s="15"/>
      <c r="K153" s="15"/>
      <c r="L153" s="15"/>
      <c r="M153" s="15"/>
      <c r="N153" s="15"/>
      <c r="O153" s="16"/>
      <c r="P153" s="17"/>
      <c r="Q153" s="15"/>
      <c r="R153" s="15"/>
      <c r="S153" s="15"/>
      <c r="T153" s="15"/>
    </row>
    <row r="154" spans="1:20" ht="12" x14ac:dyDescent="0.2">
      <c r="A154" s="12" t="s">
        <v>2</v>
      </c>
      <c r="B154" s="13"/>
      <c r="C154" s="94"/>
      <c r="D154" s="88"/>
      <c r="E154" s="18" t="s">
        <v>43</v>
      </c>
      <c r="F154" s="19" t="s">
        <v>44</v>
      </c>
      <c r="G154" s="15"/>
      <c r="H154" s="16"/>
      <c r="I154" s="17"/>
      <c r="J154" s="15"/>
      <c r="K154" s="15"/>
      <c r="L154" s="15"/>
      <c r="M154" s="15"/>
      <c r="N154" s="15"/>
      <c r="O154" s="16"/>
      <c r="P154" s="17"/>
      <c r="Q154" s="15"/>
      <c r="R154" s="15"/>
      <c r="S154" s="15"/>
      <c r="T154" s="15"/>
    </row>
    <row r="155" spans="1:20" ht="11.25" customHeight="1" x14ac:dyDescent="0.15">
      <c r="A155" s="22">
        <v>2013</v>
      </c>
      <c r="B155" s="27" t="s">
        <v>3</v>
      </c>
      <c r="C155" s="48">
        <v>888.8</v>
      </c>
      <c r="D155" s="32">
        <v>-3.86</v>
      </c>
      <c r="E155" s="32">
        <v>-3.64</v>
      </c>
      <c r="F155" s="32">
        <v>-2.42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1.25" customHeight="1" x14ac:dyDescent="0.15">
      <c r="A156" s="31"/>
      <c r="B156" s="27" t="s">
        <v>4</v>
      </c>
      <c r="C156" s="48">
        <v>975.47</v>
      </c>
      <c r="D156" s="34">
        <f t="shared" ref="D156:D162" si="106">((C156/C155)-1)*100</f>
        <v>9.7513501350135137</v>
      </c>
      <c r="E156" s="34">
        <v>5.76</v>
      </c>
      <c r="F156" s="34">
        <v>6.75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1.25" customHeight="1" x14ac:dyDescent="0.15">
      <c r="A157" s="31"/>
      <c r="B157" s="27" t="s">
        <v>5</v>
      </c>
      <c r="C157" s="48">
        <v>906.45</v>
      </c>
      <c r="D157" s="34">
        <f t="shared" si="106"/>
        <v>-7.0755635744820466</v>
      </c>
      <c r="E157" s="34">
        <v>-1.73</v>
      </c>
      <c r="F157" s="34">
        <v>-0.96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1.25" customHeight="1" x14ac:dyDescent="0.15">
      <c r="A158" s="31"/>
      <c r="B158" s="27" t="s">
        <v>6</v>
      </c>
      <c r="C158" s="48">
        <v>910.28</v>
      </c>
      <c r="D158" s="34">
        <f t="shared" si="106"/>
        <v>0.42252744221964456</v>
      </c>
      <c r="E158" s="34">
        <v>-1.31</v>
      </c>
      <c r="F158" s="34">
        <v>-0.74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1.25" customHeight="1" x14ac:dyDescent="0.15">
      <c r="A159" s="31"/>
      <c r="B159" s="27" t="s">
        <v>7</v>
      </c>
      <c r="C159" s="48">
        <v>912.85</v>
      </c>
      <c r="D159" s="34">
        <f t="shared" si="106"/>
        <v>0.28233071142944599</v>
      </c>
      <c r="E159" s="34">
        <v>-1.03</v>
      </c>
      <c r="F159" s="34">
        <v>-0.57999999999999996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1.25" customHeight="1" x14ac:dyDescent="0.15">
      <c r="A160" s="31"/>
      <c r="B160" s="27" t="s">
        <v>8</v>
      </c>
      <c r="C160" s="48">
        <v>913.02</v>
      </c>
      <c r="D160" s="34">
        <f t="shared" si="106"/>
        <v>1.8622993920125452E-2</v>
      </c>
      <c r="E160" s="34">
        <v>-1.01</v>
      </c>
      <c r="F160" s="34">
        <v>-0.6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1.25" customHeight="1" x14ac:dyDescent="0.15">
      <c r="A161" s="31"/>
      <c r="B161" s="27" t="s">
        <v>9</v>
      </c>
      <c r="C161" s="48">
        <v>918.91</v>
      </c>
      <c r="D161" s="34">
        <f t="shared" si="106"/>
        <v>0.64511182668507416</v>
      </c>
      <c r="E161" s="34">
        <v>-0.38</v>
      </c>
      <c r="F161" s="34">
        <v>-0.28000000000000003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1.25" customHeight="1" x14ac:dyDescent="0.15">
      <c r="A162" s="60"/>
      <c r="B162" s="64" t="s">
        <v>10</v>
      </c>
      <c r="C162" s="65">
        <v>923.74</v>
      </c>
      <c r="D162" s="33">
        <f t="shared" si="106"/>
        <v>0.52562274869139003</v>
      </c>
      <c r="E162" s="33">
        <v>0.15</v>
      </c>
      <c r="F162" s="33">
        <v>0.15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1.25" customHeight="1" x14ac:dyDescent="0.2">
      <c r="A163" s="26">
        <v>2014</v>
      </c>
      <c r="B163" s="27" t="s">
        <v>57</v>
      </c>
      <c r="C163" s="63">
        <v>927.63</v>
      </c>
      <c r="D163" s="36">
        <f>((C163/C162)-1)*100</f>
        <v>0.421114166323866</v>
      </c>
      <c r="E163" s="36">
        <f t="shared" ref="E163:E173" si="107">((C163/C$162)-1)*100</f>
        <v>0.421114166323866</v>
      </c>
      <c r="F163" s="36">
        <v>0.42</v>
      </c>
    </row>
    <row r="164" spans="1:20" ht="11.25" customHeight="1" x14ac:dyDescent="0.2">
      <c r="A164" s="31"/>
      <c r="B164" s="27" t="s">
        <v>58</v>
      </c>
      <c r="C164" s="63">
        <v>932.2</v>
      </c>
      <c r="D164" s="36">
        <f>((C164/C163)-1)*100</f>
        <v>0.49265332082835123</v>
      </c>
      <c r="E164" s="36">
        <f t="shared" si="107"/>
        <v>0.91584212007709276</v>
      </c>
      <c r="F164" s="36">
        <v>0.87</v>
      </c>
    </row>
    <row r="165" spans="1:20" ht="11.25" customHeight="1" x14ac:dyDescent="0.2">
      <c r="A165" s="31"/>
      <c r="B165" s="27" t="s">
        <v>59</v>
      </c>
      <c r="C165" s="63">
        <v>938.57</v>
      </c>
      <c r="D165" s="36">
        <f>((C165/C164)-1)*100</f>
        <v>0.68332975756275616</v>
      </c>
      <c r="E165" s="36">
        <f t="shared" si="107"/>
        <v>1.605430099378613</v>
      </c>
      <c r="F165" s="36">
        <v>1.55</v>
      </c>
    </row>
    <row r="166" spans="1:20" ht="11.25" customHeight="1" x14ac:dyDescent="0.2">
      <c r="A166" s="31"/>
      <c r="B166" s="27" t="s">
        <v>60</v>
      </c>
      <c r="C166" s="63">
        <v>939.85</v>
      </c>
      <c r="D166" s="36">
        <f>((C166/C165)-1)*100</f>
        <v>0.13637768094014735</v>
      </c>
      <c r="E166" s="36">
        <f t="shared" si="107"/>
        <v>1.7439972286574124</v>
      </c>
      <c r="F166" s="36">
        <v>1.66</v>
      </c>
    </row>
    <row r="167" spans="1:20" ht="11.25" customHeight="1" x14ac:dyDescent="0.2">
      <c r="A167" s="31"/>
      <c r="B167" s="27" t="s">
        <v>3</v>
      </c>
      <c r="C167" s="63">
        <v>964.8</v>
      </c>
      <c r="D167" s="36">
        <f>((C167/C166)-1)*100</f>
        <v>2.6546789381284075</v>
      </c>
      <c r="E167" s="36">
        <f t="shared" si="107"/>
        <v>4.4449736938965367</v>
      </c>
      <c r="F167" s="36">
        <f t="shared" ref="F167:F177" si="108">((C167/C155)-1)*100</f>
        <v>8.5508550855085463</v>
      </c>
    </row>
    <row r="168" spans="1:20" ht="11.25" customHeight="1" x14ac:dyDescent="0.2">
      <c r="A168" s="31"/>
      <c r="B168" s="27" t="s">
        <v>4</v>
      </c>
      <c r="C168" s="63">
        <v>976.48</v>
      </c>
      <c r="D168" s="36">
        <f t="shared" ref="D168:D170" si="109">((C168/C167)-1)*100</f>
        <v>1.2106135986733157</v>
      </c>
      <c r="E168" s="36">
        <f t="shared" si="107"/>
        <v>5.7093987485656195</v>
      </c>
      <c r="F168" s="36">
        <f t="shared" si="108"/>
        <v>0.10353983208093442</v>
      </c>
    </row>
    <row r="169" spans="1:20" ht="11.25" customHeight="1" x14ac:dyDescent="0.2">
      <c r="A169" s="31"/>
      <c r="B169" s="27" t="s">
        <v>5</v>
      </c>
      <c r="C169" s="63">
        <v>976.9</v>
      </c>
      <c r="D169" s="36">
        <f t="shared" si="109"/>
        <v>4.3011633622813683E-2</v>
      </c>
      <c r="E169" s="36">
        <f t="shared" si="107"/>
        <v>5.754866087860222</v>
      </c>
      <c r="F169" s="36">
        <f t="shared" si="108"/>
        <v>7.7720778862595763</v>
      </c>
      <c r="K169" s="26"/>
      <c r="L169" s="27"/>
      <c r="M169" s="63"/>
      <c r="N169" s="36"/>
      <c r="O169" s="36"/>
      <c r="P169" s="36"/>
    </row>
    <row r="170" spans="1:20" ht="11.25" customHeight="1" x14ac:dyDescent="0.2">
      <c r="A170" s="31"/>
      <c r="B170" s="27" t="s">
        <v>6</v>
      </c>
      <c r="C170" s="63">
        <v>978.36</v>
      </c>
      <c r="D170" s="36">
        <f t="shared" si="109"/>
        <v>0.14945234926808659</v>
      </c>
      <c r="E170" s="36">
        <f t="shared" si="107"/>
        <v>5.9129192196938574</v>
      </c>
      <c r="F170" s="36">
        <f t="shared" si="108"/>
        <v>7.4790174451817126</v>
      </c>
    </row>
    <row r="171" spans="1:20" ht="11.25" customHeight="1" x14ac:dyDescent="0.2">
      <c r="A171" s="31"/>
      <c r="B171" s="27" t="s">
        <v>7</v>
      </c>
      <c r="C171" s="63">
        <v>980.09</v>
      </c>
      <c r="D171" s="36">
        <f>((C171/C170)-1)*100</f>
        <v>0.17682652602313276</v>
      </c>
      <c r="E171" s="36">
        <f t="shared" si="107"/>
        <v>6.1002013553597356</v>
      </c>
      <c r="F171" s="36">
        <f t="shared" si="108"/>
        <v>7.3659418305307645</v>
      </c>
    </row>
    <row r="172" spans="1:20" ht="11.25" customHeight="1" x14ac:dyDescent="0.2">
      <c r="A172" s="31"/>
      <c r="B172" s="27" t="s">
        <v>8</v>
      </c>
      <c r="C172" s="63">
        <v>980.26</v>
      </c>
      <c r="D172" s="36">
        <f t="shared" ref="D172:D174" si="110">((C172/C171)-1)*100</f>
        <v>1.7345345835573234E-2</v>
      </c>
      <c r="E172" s="36">
        <f t="shared" si="107"/>
        <v>6.1186048022170647</v>
      </c>
      <c r="F172" s="36">
        <f t="shared" si="108"/>
        <v>7.3645703270465157</v>
      </c>
    </row>
    <row r="173" spans="1:20" ht="11.25" customHeight="1" x14ac:dyDescent="0.2">
      <c r="A173" s="69"/>
      <c r="B173" s="27" t="s">
        <v>9</v>
      </c>
      <c r="C173" s="63">
        <v>979.72</v>
      </c>
      <c r="D173" s="36">
        <f t="shared" si="110"/>
        <v>-5.5087425784994259E-2</v>
      </c>
      <c r="E173" s="36">
        <f t="shared" si="107"/>
        <v>6.0601467945525789</v>
      </c>
      <c r="F173" s="36" t="s">
        <v>101</v>
      </c>
    </row>
    <row r="174" spans="1:20" ht="11.25" customHeight="1" x14ac:dyDescent="0.2">
      <c r="A174" s="69"/>
      <c r="B174" s="27" t="s">
        <v>10</v>
      </c>
      <c r="C174" s="63">
        <v>978.13</v>
      </c>
      <c r="D174" s="36">
        <f t="shared" si="110"/>
        <v>-0.1622912668925891</v>
      </c>
      <c r="E174" s="36" t="s">
        <v>102</v>
      </c>
      <c r="F174" s="36" t="s">
        <v>102</v>
      </c>
    </row>
    <row r="175" spans="1:20" ht="11.25" customHeight="1" x14ac:dyDescent="0.2">
      <c r="A175" s="22">
        <v>2015</v>
      </c>
      <c r="B175" s="23" t="s">
        <v>57</v>
      </c>
      <c r="C175" s="66">
        <v>980.3</v>
      </c>
      <c r="D175" s="67">
        <f>((C175/C174)-1)*100</f>
        <v>0.22185190107653074</v>
      </c>
      <c r="E175" s="67">
        <f t="shared" ref="E175:E186" si="111">((C175/C$174)-1)*100</f>
        <v>0.22185190107653074</v>
      </c>
      <c r="F175" s="67" t="s">
        <v>103</v>
      </c>
    </row>
    <row r="176" spans="1:20" ht="11.25" customHeight="1" x14ac:dyDescent="0.2">
      <c r="A176" s="31"/>
      <c r="B176" s="27" t="s">
        <v>58</v>
      </c>
      <c r="C176" s="63">
        <v>981.48</v>
      </c>
      <c r="D176" s="36">
        <f>((C176/C175)-1)*100</f>
        <v>0.12037131490361119</v>
      </c>
      <c r="E176" s="36">
        <f t="shared" si="111"/>
        <v>0.34249026203061472</v>
      </c>
      <c r="F176" s="36" t="s">
        <v>133</v>
      </c>
    </row>
    <row r="177" spans="1:6" ht="11.25" customHeight="1" x14ac:dyDescent="0.2">
      <c r="A177" s="31"/>
      <c r="B177" s="27" t="s">
        <v>59</v>
      </c>
      <c r="C177" s="63">
        <v>981.41</v>
      </c>
      <c r="D177" s="36">
        <f>((C177/C176)-1)*100</f>
        <v>-7.132086237116031E-3</v>
      </c>
      <c r="E177" s="36" t="s">
        <v>151</v>
      </c>
      <c r="F177" s="36">
        <f t="shared" si="108"/>
        <v>4.5643905089657544</v>
      </c>
    </row>
    <row r="178" spans="1:6" ht="11.25" customHeight="1" x14ac:dyDescent="0.2">
      <c r="A178" s="31"/>
      <c r="B178" s="27" t="s">
        <v>60</v>
      </c>
      <c r="C178" s="63">
        <v>987.23</v>
      </c>
      <c r="D178" s="36">
        <f>((C178/C177)-1)*100</f>
        <v>0.59302432214876077</v>
      </c>
      <c r="E178" s="36" t="s">
        <v>173</v>
      </c>
      <c r="F178" s="36" t="s">
        <v>174</v>
      </c>
    </row>
    <row r="179" spans="1:6" ht="11.25" customHeight="1" x14ac:dyDescent="0.2">
      <c r="A179" s="31"/>
      <c r="B179" s="27" t="s">
        <v>3</v>
      </c>
      <c r="C179" s="63">
        <v>1024.6199999999999</v>
      </c>
      <c r="D179" s="36">
        <f>((C179/C178)-1)*100</f>
        <v>3.787364646536262</v>
      </c>
      <c r="E179" s="36">
        <f t="shared" si="111"/>
        <v>4.7529469497919363</v>
      </c>
      <c r="F179" s="36" t="s">
        <v>200</v>
      </c>
    </row>
    <row r="180" spans="1:6" ht="11.25" customHeight="1" x14ac:dyDescent="0.2">
      <c r="A180" s="31"/>
      <c r="B180" s="27" t="s">
        <v>4</v>
      </c>
      <c r="C180" s="63">
        <v>1036.31</v>
      </c>
      <c r="D180" s="36">
        <f t="shared" ref="D180:D182" si="112">((C180/C179)-1)*100</f>
        <v>1.1409107766781945</v>
      </c>
      <c r="E180" s="36" t="s">
        <v>222</v>
      </c>
      <c r="F180" s="36" t="s">
        <v>223</v>
      </c>
    </row>
    <row r="181" spans="1:6" ht="11.25" customHeight="1" x14ac:dyDescent="0.2">
      <c r="A181" s="31"/>
      <c r="B181" s="27" t="s">
        <v>5</v>
      </c>
      <c r="C181" s="63">
        <v>1040.97</v>
      </c>
      <c r="D181" s="36">
        <f t="shared" si="112"/>
        <v>0.44967239532573977</v>
      </c>
      <c r="E181" s="36">
        <f t="shared" si="111"/>
        <v>6.4245039002995608</v>
      </c>
      <c r="F181" s="36">
        <f t="shared" ref="F181:F186" si="113">((C181/C169)-1)*100</f>
        <v>6.5585013819224214</v>
      </c>
    </row>
    <row r="182" spans="1:6" ht="11.25" customHeight="1" x14ac:dyDescent="0.2">
      <c r="A182" s="31"/>
      <c r="B182" s="27" t="s">
        <v>6</v>
      </c>
      <c r="C182" s="63">
        <v>1043.69</v>
      </c>
      <c r="D182" s="36">
        <f t="shared" si="112"/>
        <v>0.2612947539314403</v>
      </c>
      <c r="E182" s="36" t="s">
        <v>272</v>
      </c>
      <c r="F182" s="36" t="s">
        <v>271</v>
      </c>
    </row>
    <row r="183" spans="1:6" ht="11.25" customHeight="1" x14ac:dyDescent="0.2">
      <c r="A183" s="31"/>
      <c r="B183" s="27" t="s">
        <v>7</v>
      </c>
      <c r="C183" s="63">
        <v>1042.3699999999999</v>
      </c>
      <c r="D183" s="36">
        <f>((C183/C182)-1)*100</f>
        <v>-0.12647433624928262</v>
      </c>
      <c r="E183" s="36" t="s">
        <v>298</v>
      </c>
      <c r="F183" s="36" t="s">
        <v>299</v>
      </c>
    </row>
    <row r="184" spans="1:6" ht="11.25" customHeight="1" x14ac:dyDescent="0.2">
      <c r="A184" s="31"/>
      <c r="B184" s="27" t="s">
        <v>8</v>
      </c>
      <c r="C184" s="63">
        <v>1043.48</v>
      </c>
      <c r="D184" s="36">
        <f t="shared" ref="D184:D186" si="114">((C184/C183)-1)*100</f>
        <v>0.10648809923541336</v>
      </c>
      <c r="E184" s="36" t="s">
        <v>326</v>
      </c>
      <c r="F184" s="36" t="s">
        <v>327</v>
      </c>
    </row>
    <row r="185" spans="1:6" ht="11.25" customHeight="1" x14ac:dyDescent="0.2">
      <c r="A185" s="69"/>
      <c r="B185" s="27" t="s">
        <v>9</v>
      </c>
      <c r="C185" s="63">
        <v>1043.9100000000001</v>
      </c>
      <c r="D185" s="36">
        <f t="shared" si="114"/>
        <v>4.1208264652903281E-2</v>
      </c>
      <c r="E185" s="36" t="s">
        <v>356</v>
      </c>
      <c r="F185" s="36">
        <f t="shared" si="113"/>
        <v>6.5518719634181322</v>
      </c>
    </row>
    <row r="186" spans="1:6" ht="11.25" customHeight="1" x14ac:dyDescent="0.2">
      <c r="A186" s="69"/>
      <c r="B186" s="27" t="s">
        <v>10</v>
      </c>
      <c r="C186" s="63">
        <v>1045.3399999999999</v>
      </c>
      <c r="D186" s="36">
        <f t="shared" si="114"/>
        <v>0.13698498912739776</v>
      </c>
      <c r="E186" s="36">
        <f t="shared" si="111"/>
        <v>6.8712747794260398</v>
      </c>
      <c r="F186" s="36">
        <f t="shared" si="113"/>
        <v>6.8712747794260398</v>
      </c>
    </row>
    <row r="187" spans="1:6" ht="11.25" customHeight="1" x14ac:dyDescent="0.2">
      <c r="A187" s="22">
        <v>2016</v>
      </c>
      <c r="B187" s="23" t="s">
        <v>57</v>
      </c>
      <c r="C187" s="66">
        <v>1048.69</v>
      </c>
      <c r="D187" s="67">
        <f t="shared" ref="D187:D198" si="115">((C187/C186)-1)*100</f>
        <v>0.32046989496241629</v>
      </c>
      <c r="E187" s="67">
        <f t="shared" ref="E187:E190" si="116">((C187/C$186)-1)*100</f>
        <v>0.32046989496241629</v>
      </c>
      <c r="F187" s="67" t="s">
        <v>388</v>
      </c>
    </row>
    <row r="188" spans="1:6" ht="11.25" customHeight="1" x14ac:dyDescent="0.2">
      <c r="A188" s="31"/>
      <c r="B188" s="27" t="s">
        <v>58</v>
      </c>
      <c r="C188" s="63">
        <v>1055.28</v>
      </c>
      <c r="D188" s="36">
        <f t="shared" si="115"/>
        <v>0.62840305524034523</v>
      </c>
      <c r="E188" s="36">
        <f t="shared" si="116"/>
        <v>0.95088679281383204</v>
      </c>
      <c r="F188" s="36">
        <f t="shared" ref="F188:F189" si="117">((C188/C176)-1)*100</f>
        <v>7.5192566328401877</v>
      </c>
    </row>
    <row r="189" spans="1:6" ht="11.25" customHeight="1" x14ac:dyDescent="0.2">
      <c r="A189" s="31"/>
      <c r="B189" s="27" t="s">
        <v>59</v>
      </c>
      <c r="C189" s="63">
        <v>1058.5</v>
      </c>
      <c r="D189" s="36">
        <f t="shared" si="115"/>
        <v>0.30513228716548824</v>
      </c>
      <c r="E189" s="36">
        <f t="shared" si="116"/>
        <v>1.2589205425985961</v>
      </c>
      <c r="F189" s="36">
        <f t="shared" si="117"/>
        <v>7.855024913135189</v>
      </c>
    </row>
    <row r="190" spans="1:6" ht="11.25" customHeight="1" x14ac:dyDescent="0.2">
      <c r="A190" s="31"/>
      <c r="B190" s="27" t="s">
        <v>60</v>
      </c>
      <c r="C190" s="63">
        <v>1056.5999999999999</v>
      </c>
      <c r="D190" s="36">
        <f t="shared" si="115"/>
        <v>-0.17949929145016918</v>
      </c>
      <c r="E190" s="36">
        <f t="shared" si="116"/>
        <v>1.0771614976945232</v>
      </c>
      <c r="F190" s="36" t="s">
        <v>447</v>
      </c>
    </row>
    <row r="191" spans="1:6" ht="11.25" customHeight="1" x14ac:dyDescent="0.2">
      <c r="A191" s="31"/>
      <c r="B191" s="27" t="s">
        <v>3</v>
      </c>
      <c r="C191" s="63">
        <v>1091.0999999999999</v>
      </c>
      <c r="D191" s="36">
        <f t="shared" si="115"/>
        <v>3.2651902328222571</v>
      </c>
      <c r="E191" s="36" t="s">
        <v>468</v>
      </c>
      <c r="F191" s="36" t="s">
        <v>469</v>
      </c>
    </row>
    <row r="192" spans="1:6" ht="11.25" customHeight="1" x14ac:dyDescent="0.2">
      <c r="A192" s="31"/>
      <c r="B192" s="27" t="s">
        <v>4</v>
      </c>
      <c r="C192" s="63">
        <v>1100.3699999999999</v>
      </c>
      <c r="D192" s="36">
        <f t="shared" si="115"/>
        <v>0.8496013197690333</v>
      </c>
      <c r="E192" s="36" t="s">
        <v>133</v>
      </c>
      <c r="F192" s="36" t="s">
        <v>200</v>
      </c>
    </row>
    <row r="193" spans="1:6" ht="11.25" customHeight="1" x14ac:dyDescent="0.2">
      <c r="A193" s="31"/>
      <c r="B193" s="27" t="s">
        <v>5</v>
      </c>
      <c r="C193" s="63">
        <v>1101.0899999999999</v>
      </c>
      <c r="D193" s="36">
        <f t="shared" si="115"/>
        <v>6.5432536328691171E-2</v>
      </c>
      <c r="E193" s="36" t="s">
        <v>511</v>
      </c>
      <c r="F193" s="36" t="s">
        <v>156</v>
      </c>
    </row>
    <row r="194" spans="1:6" ht="11.25" customHeight="1" x14ac:dyDescent="0.2">
      <c r="A194" s="31"/>
      <c r="B194" s="27" t="s">
        <v>6</v>
      </c>
      <c r="C194" s="63">
        <v>1100.54</v>
      </c>
      <c r="D194" s="36">
        <f t="shared" si="115"/>
        <v>-4.9950503591889017E-2</v>
      </c>
      <c r="E194" s="36" t="s">
        <v>278</v>
      </c>
      <c r="F194" s="36" t="s">
        <v>417</v>
      </c>
    </row>
    <row r="195" spans="1:6" ht="11.25" customHeight="1" x14ac:dyDescent="0.2">
      <c r="A195" s="31"/>
      <c r="B195" s="27" t="s">
        <v>7</v>
      </c>
      <c r="C195" s="63">
        <v>1106.78</v>
      </c>
      <c r="D195" s="36">
        <f t="shared" si="115"/>
        <v>0.56699438457483708</v>
      </c>
      <c r="E195" s="36" t="s">
        <v>352</v>
      </c>
      <c r="F195" s="36" t="s">
        <v>354</v>
      </c>
    </row>
    <row r="196" spans="1:6" ht="11.25" customHeight="1" x14ac:dyDescent="0.2">
      <c r="A196" s="31"/>
      <c r="B196" s="27" t="s">
        <v>8</v>
      </c>
      <c r="C196" s="63">
        <v>1123.8900000000001</v>
      </c>
      <c r="D196" s="36">
        <f t="shared" si="115"/>
        <v>1.5459260196245106</v>
      </c>
      <c r="E196" s="36" t="s">
        <v>131</v>
      </c>
      <c r="F196" s="36" t="s">
        <v>500</v>
      </c>
    </row>
    <row r="197" spans="1:6" ht="11.25" customHeight="1" x14ac:dyDescent="0.2">
      <c r="A197" s="69"/>
      <c r="B197" s="27" t="s">
        <v>9</v>
      </c>
      <c r="C197" s="63">
        <v>1122.5999999999999</v>
      </c>
      <c r="D197" s="36">
        <f t="shared" si="115"/>
        <v>-0.11477991618398242</v>
      </c>
      <c r="E197" s="36" t="s">
        <v>401</v>
      </c>
      <c r="F197" s="36" t="s">
        <v>583</v>
      </c>
    </row>
    <row r="198" spans="1:6" ht="11.25" customHeight="1" x14ac:dyDescent="0.2">
      <c r="A198" s="69"/>
      <c r="B198" s="27" t="s">
        <v>10</v>
      </c>
      <c r="C198" s="63">
        <v>1123.0899999999999</v>
      </c>
      <c r="D198" s="36">
        <f t="shared" si="115"/>
        <v>4.3648672724039272E-2</v>
      </c>
      <c r="E198" s="36" t="s">
        <v>598</v>
      </c>
      <c r="F198" s="36" t="s">
        <v>598</v>
      </c>
    </row>
    <row r="199" spans="1:6" s="5" customFormat="1" ht="11.25" customHeight="1" x14ac:dyDescent="0.2">
      <c r="A199" s="22">
        <v>2017</v>
      </c>
      <c r="B199" s="23" t="s">
        <v>57</v>
      </c>
      <c r="C199" s="66">
        <v>1127.1099999999999</v>
      </c>
      <c r="D199" s="67">
        <f t="shared" ref="D199:D222" si="118">((C199/C198)-1)*100</f>
        <v>0.35794103767283758</v>
      </c>
      <c r="E199" s="67">
        <f t="shared" ref="E199:E204" si="119">((C199/C$198)-1)*100</f>
        <v>0.35794103767283758</v>
      </c>
      <c r="F199" s="67" t="s">
        <v>629</v>
      </c>
    </row>
    <row r="200" spans="1:6" s="5" customFormat="1" ht="11.25" customHeight="1" x14ac:dyDescent="0.2">
      <c r="A200" s="31"/>
      <c r="B200" s="27" t="s">
        <v>58</v>
      </c>
      <c r="C200" s="63">
        <v>1132.3800000000001</v>
      </c>
      <c r="D200" s="36">
        <f t="shared" si="118"/>
        <v>0.46756749563043876</v>
      </c>
      <c r="E200" s="36">
        <f t="shared" si="119"/>
        <v>0.82718214924897282</v>
      </c>
      <c r="F200" s="36" t="s">
        <v>630</v>
      </c>
    </row>
    <row r="201" spans="1:6" s="5" customFormat="1" ht="11.25" customHeight="1" x14ac:dyDescent="0.2">
      <c r="A201" s="31"/>
      <c r="B201" s="27" t="s">
        <v>59</v>
      </c>
      <c r="C201" s="63">
        <v>1130.4000000000001</v>
      </c>
      <c r="D201" s="36">
        <f t="shared" si="118"/>
        <v>-0.17485296455254096</v>
      </c>
      <c r="E201" s="36" t="s">
        <v>631</v>
      </c>
      <c r="F201" s="36" t="s">
        <v>632</v>
      </c>
    </row>
    <row r="202" spans="1:6" s="5" customFormat="1" ht="11.25" customHeight="1" x14ac:dyDescent="0.2">
      <c r="A202" s="31"/>
      <c r="B202" s="27" t="s">
        <v>60</v>
      </c>
      <c r="C202" s="63">
        <v>1130.22</v>
      </c>
      <c r="D202" s="36">
        <f>((C202/C201)-1)*100</f>
        <v>-1.5923566878983664E-2</v>
      </c>
      <c r="E202" s="36" t="s">
        <v>148</v>
      </c>
      <c r="F202" s="36" t="s">
        <v>438</v>
      </c>
    </row>
    <row r="203" spans="1:6" s="5" customFormat="1" ht="11.25" customHeight="1" x14ac:dyDescent="0.2">
      <c r="A203" s="31"/>
      <c r="B203" s="27" t="s">
        <v>3</v>
      </c>
      <c r="C203" s="63">
        <v>1132.29</v>
      </c>
      <c r="D203" s="36">
        <f t="shared" si="118"/>
        <v>0.1831501831501825</v>
      </c>
      <c r="E203" s="36">
        <f t="shared" si="119"/>
        <v>0.81916854392791727</v>
      </c>
      <c r="F203" s="36" t="s">
        <v>666</v>
      </c>
    </row>
    <row r="204" spans="1:6" s="5" customFormat="1" ht="11.25" customHeight="1" x14ac:dyDescent="0.2">
      <c r="A204" s="31"/>
      <c r="B204" s="27" t="s">
        <v>4</v>
      </c>
      <c r="C204" s="63">
        <v>1137.22</v>
      </c>
      <c r="D204" s="36">
        <f t="shared" si="118"/>
        <v>0.43540082487703025</v>
      </c>
      <c r="E204" s="36">
        <f t="shared" si="119"/>
        <v>1.2581360354023463</v>
      </c>
      <c r="F204" s="36" t="s">
        <v>681</v>
      </c>
    </row>
    <row r="205" spans="1:6" s="5" customFormat="1" ht="11.25" customHeight="1" x14ac:dyDescent="0.2">
      <c r="A205" s="31"/>
      <c r="B205" s="27" t="s">
        <v>5</v>
      </c>
      <c r="C205" s="63">
        <v>1140.71</v>
      </c>
      <c r="D205" s="36">
        <f t="shared" si="118"/>
        <v>0.30688872865409778</v>
      </c>
      <c r="E205" s="36" t="s">
        <v>240</v>
      </c>
      <c r="F205" s="36" t="s">
        <v>297</v>
      </c>
    </row>
    <row r="206" spans="1:6" s="5" customFormat="1" ht="11.25" customHeight="1" x14ac:dyDescent="0.2">
      <c r="A206" s="31"/>
      <c r="B206" s="27" t="s">
        <v>6</v>
      </c>
      <c r="C206" s="63">
        <v>1142.6099999999999</v>
      </c>
      <c r="D206" s="36">
        <f t="shared" si="118"/>
        <v>0.16656293010492984</v>
      </c>
      <c r="E206" s="36" t="s">
        <v>728</v>
      </c>
      <c r="F206" s="36" t="s">
        <v>332</v>
      </c>
    </row>
    <row r="207" spans="1:6" s="5" customFormat="1" ht="11.25" customHeight="1" x14ac:dyDescent="0.2">
      <c r="A207" s="31"/>
      <c r="B207" s="27" t="s">
        <v>7</v>
      </c>
      <c r="C207" s="63">
        <v>1144.77</v>
      </c>
      <c r="D207" s="36">
        <f t="shared" si="118"/>
        <v>0.18904088009032982</v>
      </c>
      <c r="E207" s="36" t="s">
        <v>743</v>
      </c>
      <c r="F207" s="36" t="s">
        <v>744</v>
      </c>
    </row>
    <row r="208" spans="1:6" s="5" customFormat="1" ht="11.25" customHeight="1" x14ac:dyDescent="0.2">
      <c r="A208" s="31"/>
      <c r="B208" s="27" t="s">
        <v>8</v>
      </c>
      <c r="C208" s="63">
        <v>1145.72</v>
      </c>
      <c r="D208" s="36">
        <f t="shared" si="118"/>
        <v>8.2986102011761709E-2</v>
      </c>
      <c r="E208" s="36" t="s">
        <v>752</v>
      </c>
      <c r="F208" s="36" t="s">
        <v>753</v>
      </c>
    </row>
    <row r="209" spans="1:6" s="5" customFormat="1" ht="11.25" customHeight="1" x14ac:dyDescent="0.2">
      <c r="A209" s="31"/>
      <c r="B209" s="27" t="s">
        <v>9</v>
      </c>
      <c r="C209" s="63">
        <v>1154.8</v>
      </c>
      <c r="D209" s="36">
        <f t="shared" si="118"/>
        <v>0.79251475054986642</v>
      </c>
      <c r="E209" s="36" t="s">
        <v>767</v>
      </c>
      <c r="F209" s="36">
        <f t="shared" ref="F209" si="120">((C209/C197)-1)*100</f>
        <v>2.8683413504364985</v>
      </c>
    </row>
    <row r="210" spans="1:6" s="5" customFormat="1" ht="11.25" customHeight="1" x14ac:dyDescent="0.2">
      <c r="A210" s="31"/>
      <c r="B210" s="27" t="s">
        <v>10</v>
      </c>
      <c r="C210" s="63">
        <v>1157.79</v>
      </c>
      <c r="D210" s="36">
        <f t="shared" si="118"/>
        <v>0.25891929338413</v>
      </c>
      <c r="E210" s="36" t="s">
        <v>775</v>
      </c>
      <c r="F210" s="36" t="s">
        <v>775</v>
      </c>
    </row>
    <row r="211" spans="1:6" s="5" customFormat="1" ht="11.25" customHeight="1" x14ac:dyDescent="0.2">
      <c r="A211" s="22">
        <v>2018</v>
      </c>
      <c r="B211" s="23" t="s">
        <v>57</v>
      </c>
      <c r="C211" s="66">
        <v>1166.18</v>
      </c>
      <c r="D211" s="67">
        <f t="shared" si="118"/>
        <v>0.72465645756139008</v>
      </c>
      <c r="E211" s="67">
        <f t="shared" ref="E211:E213" si="121">((C211/C$210)-1)*100</f>
        <v>0.72465645756139008</v>
      </c>
      <c r="F211" s="67">
        <f t="shared" ref="F211:F215" si="122">((C211/C199)-1)*100</f>
        <v>3.4663874865807465</v>
      </c>
    </row>
    <row r="212" spans="1:6" s="5" customFormat="1" ht="11.25" customHeight="1" x14ac:dyDescent="0.2">
      <c r="A212" s="31"/>
      <c r="B212" s="27" t="s">
        <v>58</v>
      </c>
      <c r="C212" s="63">
        <v>1170.51</v>
      </c>
      <c r="D212" s="36">
        <f t="shared" si="118"/>
        <v>0.37129774134352367</v>
      </c>
      <c r="E212" s="36" t="s">
        <v>790</v>
      </c>
      <c r="F212" s="36">
        <f t="shared" si="122"/>
        <v>3.367244211307141</v>
      </c>
    </row>
    <row r="213" spans="1:6" s="5" customFormat="1" ht="11.25" customHeight="1" x14ac:dyDescent="0.2">
      <c r="A213" s="31"/>
      <c r="B213" s="27" t="s">
        <v>59</v>
      </c>
      <c r="C213" s="63">
        <v>1173.22</v>
      </c>
      <c r="D213" s="36">
        <f t="shared" si="118"/>
        <v>0.23152301133693154</v>
      </c>
      <c r="E213" s="36">
        <f t="shared" si="121"/>
        <v>1.3327114589001487</v>
      </c>
      <c r="F213" s="36" t="s">
        <v>684</v>
      </c>
    </row>
    <row r="214" spans="1:6" s="5" customFormat="1" ht="11.25" customHeight="1" x14ac:dyDescent="0.2">
      <c r="A214" s="75"/>
      <c r="B214" s="27" t="s">
        <v>60</v>
      </c>
      <c r="C214" s="63">
        <v>1172.33</v>
      </c>
      <c r="D214" s="36">
        <f t="shared" si="118"/>
        <v>-7.5859600075012246E-2</v>
      </c>
      <c r="E214" s="36" t="s">
        <v>786</v>
      </c>
      <c r="F214" s="36" t="s">
        <v>815</v>
      </c>
    </row>
    <row r="215" spans="1:6" s="5" customFormat="1" ht="11.25" customHeight="1" x14ac:dyDescent="0.2">
      <c r="A215" s="75"/>
      <c r="B215" s="27" t="s">
        <v>3</v>
      </c>
      <c r="C215" s="63">
        <v>1189.3</v>
      </c>
      <c r="D215" s="36">
        <f t="shared" si="118"/>
        <v>1.4475446333370279</v>
      </c>
      <c r="E215" s="36" t="s">
        <v>828</v>
      </c>
      <c r="F215" s="36">
        <f t="shared" si="122"/>
        <v>5.0349292142472413</v>
      </c>
    </row>
    <row r="216" spans="1:6" s="5" customFormat="1" ht="11.25" customHeight="1" x14ac:dyDescent="0.2">
      <c r="A216" s="75"/>
      <c r="B216" s="27" t="s">
        <v>4</v>
      </c>
      <c r="C216" s="63">
        <v>1196.73</v>
      </c>
      <c r="D216" s="36">
        <f t="shared" si="118"/>
        <v>0.62473724039351364</v>
      </c>
      <c r="E216" s="36" t="s">
        <v>841</v>
      </c>
      <c r="F216" s="36" t="s">
        <v>842</v>
      </c>
    </row>
    <row r="217" spans="1:6" s="5" customFormat="1" ht="11.25" customHeight="1" x14ac:dyDescent="0.2">
      <c r="A217" s="75"/>
      <c r="B217" s="27" t="s">
        <v>5</v>
      </c>
      <c r="C217" s="63">
        <v>1200.97</v>
      </c>
      <c r="D217" s="36">
        <f t="shared" si="118"/>
        <v>0.3542987975566847</v>
      </c>
      <c r="E217" s="36" t="s">
        <v>705</v>
      </c>
      <c r="F217" s="36" t="s">
        <v>399</v>
      </c>
    </row>
    <row r="218" spans="1:6" s="5" customFormat="1" ht="11.25" customHeight="1" x14ac:dyDescent="0.2">
      <c r="A218" s="75"/>
      <c r="B218" s="27" t="s">
        <v>6</v>
      </c>
      <c r="C218" s="63">
        <v>1211.19</v>
      </c>
      <c r="D218" s="36">
        <f t="shared" si="118"/>
        <v>0.85097879214302008</v>
      </c>
      <c r="E218" s="36" t="s">
        <v>360</v>
      </c>
      <c r="F218" s="36" t="s">
        <v>545</v>
      </c>
    </row>
    <row r="219" spans="1:6" s="5" customFormat="1" ht="11.25" customHeight="1" x14ac:dyDescent="0.2">
      <c r="A219" s="75"/>
      <c r="B219" s="27" t="s">
        <v>7</v>
      </c>
      <c r="C219" s="63">
        <v>1214.44</v>
      </c>
      <c r="D219" s="36">
        <f t="shared" si="118"/>
        <v>0.26833114540245617</v>
      </c>
      <c r="E219" s="36" t="s">
        <v>624</v>
      </c>
      <c r="F219" s="36" t="s">
        <v>181</v>
      </c>
    </row>
    <row r="220" spans="1:6" s="5" customFormat="1" ht="11.25" customHeight="1" x14ac:dyDescent="0.2">
      <c r="A220" s="75"/>
      <c r="B220" s="27" t="s">
        <v>8</v>
      </c>
      <c r="C220" s="63">
        <v>1211.81</v>
      </c>
      <c r="D220" s="36">
        <f t="shared" si="118"/>
        <v>-0.21656071934390564</v>
      </c>
      <c r="E220" s="36" t="s">
        <v>548</v>
      </c>
      <c r="F220" s="36" t="s">
        <v>872</v>
      </c>
    </row>
    <row r="221" spans="1:6" s="5" customFormat="1" ht="11.25" customHeight="1" x14ac:dyDescent="0.2">
      <c r="A221" s="75"/>
      <c r="B221" s="27" t="s">
        <v>9</v>
      </c>
      <c r="C221" s="63">
        <v>1212.32</v>
      </c>
      <c r="D221" s="36">
        <f t="shared" si="118"/>
        <v>4.2085805530578391E-2</v>
      </c>
      <c r="E221" s="36" t="s">
        <v>682</v>
      </c>
      <c r="F221" s="36" t="s">
        <v>769</v>
      </c>
    </row>
    <row r="222" spans="1:6" s="5" customFormat="1" ht="11.25" customHeight="1" x14ac:dyDescent="0.2">
      <c r="A222" s="75"/>
      <c r="B222" s="27" t="s">
        <v>10</v>
      </c>
      <c r="C222" s="63">
        <v>1213.25</v>
      </c>
      <c r="D222" s="36">
        <f t="shared" si="118"/>
        <v>7.6712419163271761E-2</v>
      </c>
      <c r="E222" s="36" t="s">
        <v>882</v>
      </c>
      <c r="F222" s="36" t="s">
        <v>882</v>
      </c>
    </row>
    <row r="223" spans="1:6" s="5" customFormat="1" ht="11.25" customHeight="1" x14ac:dyDescent="0.2">
      <c r="A223" s="22">
        <v>2019</v>
      </c>
      <c r="B223" s="23" t="s">
        <v>57</v>
      </c>
      <c r="C223" s="66">
        <v>1214.9100000000001</v>
      </c>
      <c r="D223" s="67">
        <f t="shared" ref="D223:D234" si="123">((C223/C222)-1)*100</f>
        <v>0.13682258396867653</v>
      </c>
      <c r="E223" s="67">
        <f>((C223/C$222)-1)*100</f>
        <v>0.13682258396867653</v>
      </c>
      <c r="F223" s="67" t="s">
        <v>233</v>
      </c>
    </row>
    <row r="224" spans="1:6" s="5" customFormat="1" ht="11.25" customHeight="1" x14ac:dyDescent="0.2">
      <c r="A224" s="31"/>
      <c r="B224" s="27" t="s">
        <v>58</v>
      </c>
      <c r="C224" s="63">
        <v>1217.0899999999999</v>
      </c>
      <c r="D224" s="36">
        <f t="shared" si="123"/>
        <v>0.17943715995423215</v>
      </c>
      <c r="E224" s="36">
        <f t="shared" ref="E224:E225" si="124">((C224/C$222)-1)*100</f>
        <v>0.31650525448174704</v>
      </c>
      <c r="F224" s="36" t="s">
        <v>168</v>
      </c>
    </row>
    <row r="225" spans="1:6" s="5" customFormat="1" ht="11.25" customHeight="1" x14ac:dyDescent="0.2">
      <c r="A225" s="31"/>
      <c r="B225" s="27" t="s">
        <v>59</v>
      </c>
      <c r="C225" s="63">
        <v>1223.92</v>
      </c>
      <c r="D225" s="36">
        <f t="shared" si="123"/>
        <v>0.56117460500046956</v>
      </c>
      <c r="E225" s="36">
        <f t="shared" si="124"/>
        <v>0.87945600659387058</v>
      </c>
      <c r="F225" s="36" t="s">
        <v>896</v>
      </c>
    </row>
    <row r="226" spans="1:6" s="5" customFormat="1" ht="11.25" customHeight="1" x14ac:dyDescent="0.2">
      <c r="A226" s="75"/>
      <c r="B226" s="27" t="s">
        <v>60</v>
      </c>
      <c r="C226" s="63">
        <v>1224.3599999999999</v>
      </c>
      <c r="D226" s="36">
        <f t="shared" si="123"/>
        <v>3.5950062095557733E-2</v>
      </c>
      <c r="E226" s="36">
        <f t="shared" ref="E226" si="125">((C226/C$222)-1)*100</f>
        <v>0.91572223366989114</v>
      </c>
      <c r="F226" s="36">
        <f t="shared" ref="F226:F228" si="126">((C226/C214)-1)*100</f>
        <v>4.4381701398070517</v>
      </c>
    </row>
    <row r="227" spans="1:6" s="5" customFormat="1" ht="11.25" customHeight="1" x14ac:dyDescent="0.2">
      <c r="A227" s="75"/>
      <c r="B227" s="27" t="s">
        <v>3</v>
      </c>
      <c r="C227" s="63">
        <v>1226.52</v>
      </c>
      <c r="D227" s="36">
        <f t="shared" si="123"/>
        <v>0.1764187003822526</v>
      </c>
      <c r="E227" s="36" t="s">
        <v>414</v>
      </c>
      <c r="F227" s="36">
        <f t="shared" si="126"/>
        <v>3.1295720171529595</v>
      </c>
    </row>
    <row r="228" spans="1:6" s="5" customFormat="1" ht="11.25" customHeight="1" x14ac:dyDescent="0.2">
      <c r="A228" s="75"/>
      <c r="B228" s="27" t="s">
        <v>4</v>
      </c>
      <c r="C228" s="63">
        <v>1226.4000000000001</v>
      </c>
      <c r="D228" s="36">
        <f t="shared" si="123"/>
        <v>-9.7837784952425899E-3</v>
      </c>
      <c r="E228" s="36" t="s">
        <v>790</v>
      </c>
      <c r="F228" s="36">
        <f t="shared" si="126"/>
        <v>2.4792559725251406</v>
      </c>
    </row>
    <row r="229" spans="1:6" s="5" customFormat="1" ht="11.25" customHeight="1" x14ac:dyDescent="0.2">
      <c r="A229" s="75"/>
      <c r="B229" s="27" t="s">
        <v>5</v>
      </c>
      <c r="C229" s="63">
        <v>1246.6500000000001</v>
      </c>
      <c r="D229" s="36">
        <f t="shared" si="123"/>
        <v>1.6511741682974534</v>
      </c>
      <c r="E229" s="36" t="s">
        <v>922</v>
      </c>
      <c r="F229" s="36" t="s">
        <v>746</v>
      </c>
    </row>
    <row r="230" spans="1:6" s="5" customFormat="1" ht="11.25" customHeight="1" x14ac:dyDescent="0.2">
      <c r="A230" s="75"/>
      <c r="B230" s="27" t="s">
        <v>6</v>
      </c>
      <c r="C230" s="63">
        <v>1246.72</v>
      </c>
      <c r="D230" s="36">
        <f t="shared" si="123"/>
        <v>5.6150483295214215E-3</v>
      </c>
      <c r="E230" s="36" t="s">
        <v>481</v>
      </c>
      <c r="F230" s="36" t="s">
        <v>308</v>
      </c>
    </row>
    <row r="231" spans="1:6" s="5" customFormat="1" ht="11.25" customHeight="1" x14ac:dyDescent="0.2">
      <c r="A231" s="75"/>
      <c r="B231" s="27" t="s">
        <v>7</v>
      </c>
      <c r="C231" s="63">
        <v>1246.19</v>
      </c>
      <c r="D231" s="36">
        <f t="shared" si="123"/>
        <v>-4.2511550308010904E-2</v>
      </c>
      <c r="E231" s="36" t="s">
        <v>933</v>
      </c>
      <c r="F231" s="36" t="s">
        <v>704</v>
      </c>
    </row>
    <row r="232" spans="1:6" s="5" customFormat="1" ht="11.25" customHeight="1" x14ac:dyDescent="0.2">
      <c r="A232" s="75"/>
      <c r="B232" s="27" t="s">
        <v>8</v>
      </c>
      <c r="C232" s="63">
        <v>1245.47</v>
      </c>
      <c r="D232" s="36">
        <f t="shared" si="123"/>
        <v>-5.7776101557549531E-2</v>
      </c>
      <c r="E232" s="36" t="s">
        <v>937</v>
      </c>
      <c r="F232" s="36" t="s">
        <v>920</v>
      </c>
    </row>
    <row r="233" spans="1:6" s="5" customFormat="1" ht="11.25" customHeight="1" x14ac:dyDescent="0.2">
      <c r="A233" s="75"/>
      <c r="B233" s="27" t="s">
        <v>9</v>
      </c>
      <c r="C233" s="63">
        <v>1245.1099999999999</v>
      </c>
      <c r="D233" s="36">
        <f t="shared" si="123"/>
        <v>-2.8904750816971525E-2</v>
      </c>
      <c r="E233" s="36" t="s">
        <v>740</v>
      </c>
      <c r="F233" s="36" t="s">
        <v>557</v>
      </c>
    </row>
    <row r="234" spans="1:6" s="5" customFormat="1" ht="11.25" customHeight="1" x14ac:dyDescent="0.2">
      <c r="A234" s="75"/>
      <c r="B234" s="27" t="s">
        <v>10</v>
      </c>
      <c r="C234" s="63">
        <v>1247.81</v>
      </c>
      <c r="D234" s="36">
        <f t="shared" si="123"/>
        <v>0.21684831059103349</v>
      </c>
      <c r="E234" s="36" t="s">
        <v>851</v>
      </c>
      <c r="F234" s="36" t="s">
        <v>851</v>
      </c>
    </row>
    <row r="235" spans="1:6" s="5" customFormat="1" ht="11.25" customHeight="1" x14ac:dyDescent="0.2">
      <c r="A235" s="22">
        <v>2020</v>
      </c>
      <c r="B235" s="23" t="s">
        <v>57</v>
      </c>
      <c r="C235" s="66">
        <v>1247.7</v>
      </c>
      <c r="D235" s="67">
        <f t="shared" ref="D235:D246" si="127">((C235/C234)-1)*100</f>
        <v>-8.815444659038274E-3</v>
      </c>
      <c r="E235" s="67">
        <f>((C235/C$234)-1)*100</f>
        <v>-8.815444659038274E-3</v>
      </c>
      <c r="F235" s="67" t="s">
        <v>956</v>
      </c>
    </row>
    <row r="236" spans="1:6" s="5" customFormat="1" ht="10.5" customHeight="1" x14ac:dyDescent="0.2">
      <c r="A236" s="31"/>
      <c r="B236" s="27" t="s">
        <v>58</v>
      </c>
      <c r="C236" s="63">
        <v>1250.82</v>
      </c>
      <c r="D236" s="36">
        <f t="shared" si="127"/>
        <v>0.25006011060351163</v>
      </c>
      <c r="E236" s="36">
        <f>((C236/C$234)-1)*100</f>
        <v>0.24122262203380984</v>
      </c>
      <c r="F236" s="36" t="s">
        <v>140</v>
      </c>
    </row>
    <row r="237" spans="1:6" s="5" customFormat="1" ht="11.25" customHeight="1" x14ac:dyDescent="0.2">
      <c r="A237" s="31"/>
      <c r="B237" s="27" t="s">
        <v>59</v>
      </c>
      <c r="C237" s="63">
        <v>1254.32</v>
      </c>
      <c r="D237" s="36">
        <f t="shared" si="127"/>
        <v>0.27981644041508158</v>
      </c>
      <c r="E237" s="36">
        <f t="shared" ref="E237:E241" si="128">((C237/C$234)-1)*100</f>
        <v>0.52171404300334068</v>
      </c>
      <c r="F237" s="36" t="s">
        <v>925</v>
      </c>
    </row>
    <row r="238" spans="1:6" s="5" customFormat="1" ht="11.25" customHeight="1" x14ac:dyDescent="0.2">
      <c r="A238" s="75"/>
      <c r="B238" s="27" t="s">
        <v>60</v>
      </c>
      <c r="C238" s="63">
        <v>1253.6099999999999</v>
      </c>
      <c r="D238" s="36">
        <f t="shared" si="127"/>
        <v>-5.6604375279034613E-2</v>
      </c>
      <c r="E238" s="36">
        <f t="shared" si="128"/>
        <v>0.46481435474952093</v>
      </c>
      <c r="F238" s="36">
        <f t="shared" ref="F238" si="129">((C238/C226)-1)*100</f>
        <v>2.3890032343428347</v>
      </c>
    </row>
    <row r="239" spans="1:6" s="5" customFormat="1" ht="13.5" customHeight="1" x14ac:dyDescent="0.2">
      <c r="A239" s="75"/>
      <c r="B239" s="27" t="s">
        <v>3</v>
      </c>
      <c r="C239" s="63">
        <v>1255.33</v>
      </c>
      <c r="D239" s="36">
        <f t="shared" si="127"/>
        <v>0.1372037555539718</v>
      </c>
      <c r="E239" s="36">
        <f t="shared" si="128"/>
        <v>0.60265585305454561</v>
      </c>
      <c r="F239" s="36">
        <f t="shared" ref="F239:F245" si="130">((C239/C227)-1)*100</f>
        <v>2.3489221537357663</v>
      </c>
    </row>
    <row r="240" spans="1:6" s="5" customFormat="1" ht="11.25" customHeight="1" x14ac:dyDescent="0.2">
      <c r="A240" s="75"/>
      <c r="B240" s="27" t="s">
        <v>4</v>
      </c>
      <c r="C240" s="63">
        <v>1256.57</v>
      </c>
      <c r="D240" s="36">
        <f t="shared" si="127"/>
        <v>9.877880716624432E-2</v>
      </c>
      <c r="E240" s="36">
        <f t="shared" si="128"/>
        <v>0.70202995648376287</v>
      </c>
      <c r="F240" s="36" t="s">
        <v>477</v>
      </c>
    </row>
    <row r="241" spans="1:6" s="5" customFormat="1" ht="11.25" customHeight="1" x14ac:dyDescent="0.2">
      <c r="A241" s="75"/>
      <c r="B241" s="27" t="s">
        <v>5</v>
      </c>
      <c r="C241" s="63">
        <v>1269.8</v>
      </c>
      <c r="D241" s="36">
        <f t="shared" si="127"/>
        <v>1.0528661355913238</v>
      </c>
      <c r="E241" s="36">
        <f t="shared" si="128"/>
        <v>1.7622875277486072</v>
      </c>
      <c r="F241" s="36">
        <f t="shared" si="130"/>
        <v>1.8569766975494284</v>
      </c>
    </row>
    <row r="242" spans="1:6" s="5" customFormat="1" ht="11.25" customHeight="1" x14ac:dyDescent="0.2">
      <c r="A242" s="75"/>
      <c r="B242" s="27" t="s">
        <v>6</v>
      </c>
      <c r="C242" s="63">
        <v>1278.48</v>
      </c>
      <c r="D242" s="36">
        <f t="shared" si="127"/>
        <v>0.68357221609702812</v>
      </c>
      <c r="E242" s="36" t="s">
        <v>451</v>
      </c>
      <c r="F242" s="36" t="s">
        <v>186</v>
      </c>
    </row>
    <row r="243" spans="1:6" s="5" customFormat="1" ht="11.25" customHeight="1" x14ac:dyDescent="0.2">
      <c r="A243" s="75"/>
      <c r="B243" s="27" t="s">
        <v>7</v>
      </c>
      <c r="C243" s="63">
        <v>1301.05</v>
      </c>
      <c r="D243" s="36">
        <f t="shared" si="127"/>
        <v>1.7653776359426665</v>
      </c>
      <c r="E243" s="36" t="s">
        <v>735</v>
      </c>
      <c r="F243" s="36">
        <f t="shared" si="130"/>
        <v>4.4022179603431244</v>
      </c>
    </row>
    <row r="244" spans="1:6" s="5" customFormat="1" ht="11.25" customHeight="1" x14ac:dyDescent="0.2">
      <c r="A244" s="75"/>
      <c r="B244" s="27" t="s">
        <v>8</v>
      </c>
      <c r="C244" s="63">
        <v>1319.44</v>
      </c>
      <c r="D244" s="36">
        <f t="shared" si="127"/>
        <v>1.4134737327543112</v>
      </c>
      <c r="E244" s="36" t="s">
        <v>126</v>
      </c>
      <c r="F244" s="36">
        <f t="shared" si="130"/>
        <v>5.9391233831405099</v>
      </c>
    </row>
    <row r="245" spans="1:6" s="5" customFormat="1" ht="11.25" customHeight="1" x14ac:dyDescent="0.2">
      <c r="A245" s="75"/>
      <c r="B245" s="27" t="s">
        <v>9</v>
      </c>
      <c r="C245" s="63">
        <v>1339.14</v>
      </c>
      <c r="D245" s="36">
        <f t="shared" si="127"/>
        <v>1.4930576608258139</v>
      </c>
      <c r="E245" s="36" t="s">
        <v>1015</v>
      </c>
      <c r="F245" s="36">
        <f t="shared" si="130"/>
        <v>7.5519432018054777</v>
      </c>
    </row>
    <row r="246" spans="1:6" s="5" customFormat="1" ht="11.25" customHeight="1" x14ac:dyDescent="0.2">
      <c r="A246" s="75"/>
      <c r="B246" s="27" t="s">
        <v>10</v>
      </c>
      <c r="C246" s="63">
        <v>1359.35</v>
      </c>
      <c r="D246" s="36">
        <f t="shared" si="127"/>
        <v>1.5091775318487821</v>
      </c>
      <c r="E246" s="36" t="s">
        <v>1029</v>
      </c>
      <c r="F246" s="36" t="s">
        <v>1029</v>
      </c>
    </row>
    <row r="247" spans="1:6" s="5" customFormat="1" ht="11.25" customHeight="1" x14ac:dyDescent="0.2">
      <c r="A247" s="22">
        <v>2021</v>
      </c>
      <c r="B247" s="23" t="s">
        <v>57</v>
      </c>
      <c r="C247" s="66">
        <v>1382.51</v>
      </c>
      <c r="D247" s="67">
        <f t="shared" ref="D247:D258" si="131">((C247/C246)-1)*100</f>
        <v>1.7037554713649872</v>
      </c>
      <c r="E247" s="67">
        <f t="shared" ref="E247:E258" si="132">((C247/C$246)-1)*100</f>
        <v>1.7037554713649872</v>
      </c>
      <c r="F247" s="67" t="s">
        <v>1045</v>
      </c>
    </row>
    <row r="248" spans="1:6" s="5" customFormat="1" ht="10.5" customHeight="1" x14ac:dyDescent="0.2">
      <c r="A248" s="31"/>
      <c r="B248" s="27" t="s">
        <v>58</v>
      </c>
      <c r="C248" s="63">
        <v>1400.25</v>
      </c>
      <c r="D248" s="36">
        <f t="shared" si="131"/>
        <v>1.2831733586013749</v>
      </c>
      <c r="E248" s="36" t="s">
        <v>819</v>
      </c>
      <c r="F248" s="36" t="s">
        <v>1064</v>
      </c>
    </row>
    <row r="249" spans="1:6" s="5" customFormat="1" ht="11.25" customHeight="1" x14ac:dyDescent="0.2">
      <c r="A249" s="31"/>
      <c r="B249" s="27" t="s">
        <v>59</v>
      </c>
      <c r="C249" s="63">
        <v>1416.08</v>
      </c>
      <c r="D249" s="36">
        <f t="shared" si="131"/>
        <v>1.1305124084984852</v>
      </c>
      <c r="E249" s="36">
        <f t="shared" si="132"/>
        <v>4.1733181299886013</v>
      </c>
      <c r="F249" s="36" t="s">
        <v>1081</v>
      </c>
    </row>
    <row r="250" spans="1:6" s="5" customFormat="1" ht="11.25" customHeight="1" x14ac:dyDescent="0.2">
      <c r="A250" s="75"/>
      <c r="B250" s="27" t="s">
        <v>60</v>
      </c>
      <c r="C250" s="63">
        <v>1438.12</v>
      </c>
      <c r="D250" s="36">
        <f t="shared" si="131"/>
        <v>1.5564092424156906</v>
      </c>
      <c r="E250" s="36">
        <f t="shared" si="132"/>
        <v>5.794681281494829</v>
      </c>
      <c r="F250" s="36" t="s">
        <v>1103</v>
      </c>
    </row>
    <row r="251" spans="1:6" s="5" customFormat="1" ht="13.5" customHeight="1" x14ac:dyDescent="0.2">
      <c r="A251" s="75"/>
      <c r="B251" s="27" t="s">
        <v>3</v>
      </c>
      <c r="C251" s="63">
        <v>1460.18</v>
      </c>
      <c r="D251" s="36">
        <f t="shared" si="131"/>
        <v>1.5339470975996639</v>
      </c>
      <c r="E251" s="36" t="s">
        <v>1128</v>
      </c>
      <c r="F251" s="36" t="s">
        <v>1129</v>
      </c>
    </row>
    <row r="252" spans="1:6" s="5" customFormat="1" ht="11.25" customHeight="1" x14ac:dyDescent="0.2">
      <c r="A252" s="75"/>
      <c r="B252" s="27" t="s">
        <v>4</v>
      </c>
      <c r="C252" s="63">
        <v>1516.62</v>
      </c>
      <c r="D252" s="36">
        <f t="shared" si="131"/>
        <v>3.8652768836718643</v>
      </c>
      <c r="E252" s="36">
        <f t="shared" si="132"/>
        <v>11.569500128738008</v>
      </c>
      <c r="F252" s="36" t="s">
        <v>1159</v>
      </c>
    </row>
    <row r="253" spans="1:6" s="5" customFormat="1" ht="11.25" customHeight="1" x14ac:dyDescent="0.2">
      <c r="A253" s="75"/>
      <c r="B253" s="27" t="s">
        <v>5</v>
      </c>
      <c r="C253" s="63">
        <v>1552.48</v>
      </c>
      <c r="D253" s="36">
        <f t="shared" si="131"/>
        <v>2.3644683572681346</v>
      </c>
      <c r="E253" s="36" t="s">
        <v>1187</v>
      </c>
      <c r="F253" s="36" t="s">
        <v>1188</v>
      </c>
    </row>
    <row r="254" spans="1:6" s="5" customFormat="1" ht="11.25" customHeight="1" x14ac:dyDescent="0.2">
      <c r="A254" s="75"/>
      <c r="B254" s="27" t="s">
        <v>6</v>
      </c>
      <c r="C254" s="63">
        <v>1554.99</v>
      </c>
      <c r="D254" s="36">
        <f t="shared" si="131"/>
        <v>0.16167680098937431</v>
      </c>
      <c r="E254" s="36" t="s">
        <v>1220</v>
      </c>
      <c r="F254" s="36" t="s">
        <v>1221</v>
      </c>
    </row>
    <row r="255" spans="1:6" s="5" customFormat="1" ht="11.25" customHeight="1" x14ac:dyDescent="0.2">
      <c r="A255" s="75"/>
      <c r="B255" s="27" t="s">
        <v>7</v>
      </c>
      <c r="C255" s="63">
        <v>1566.6</v>
      </c>
      <c r="D255" s="36">
        <f t="shared" si="131"/>
        <v>0.74662859568228601</v>
      </c>
      <c r="E255" s="36" t="s">
        <v>1256</v>
      </c>
      <c r="F255" s="36" t="s">
        <v>1257</v>
      </c>
    </row>
    <row r="256" spans="1:6" s="5" customFormat="1" ht="11.25" customHeight="1" x14ac:dyDescent="0.2">
      <c r="A256" s="75"/>
      <c r="B256" s="27" t="s">
        <v>8</v>
      </c>
      <c r="C256" s="63">
        <v>1584.37</v>
      </c>
      <c r="D256" s="36">
        <f t="shared" si="131"/>
        <v>1.1343035873866869</v>
      </c>
      <c r="E256" s="36" t="s">
        <v>1295</v>
      </c>
      <c r="F256" s="36" t="s">
        <v>1296</v>
      </c>
    </row>
    <row r="257" spans="1:6" s="5" customFormat="1" ht="11.25" customHeight="1" x14ac:dyDescent="0.2">
      <c r="A257" s="75"/>
      <c r="B257" s="27" t="s">
        <v>9</v>
      </c>
      <c r="C257" s="63">
        <v>1602.73</v>
      </c>
      <c r="D257" s="36">
        <f t="shared" si="131"/>
        <v>1.1588202250736979</v>
      </c>
      <c r="E257" s="36" t="s">
        <v>1332</v>
      </c>
      <c r="F257" s="36" t="s">
        <v>1333</v>
      </c>
    </row>
    <row r="258" spans="1:6" s="5" customFormat="1" ht="11.25" customHeight="1" x14ac:dyDescent="0.2">
      <c r="A258" s="75"/>
      <c r="B258" s="27" t="s">
        <v>10</v>
      </c>
      <c r="C258" s="63">
        <v>1608.42</v>
      </c>
      <c r="D258" s="36">
        <f t="shared" si="131"/>
        <v>0.35501924840741772</v>
      </c>
      <c r="E258" s="36">
        <f t="shared" si="132"/>
        <v>18.322727774303903</v>
      </c>
      <c r="F258" s="36">
        <f t="shared" ref="F258" si="133">((C258/C246)-1)*100</f>
        <v>18.322727774303903</v>
      </c>
    </row>
    <row r="259" spans="1:6" s="5" customFormat="1" ht="11.25" customHeight="1" x14ac:dyDescent="0.2">
      <c r="A259" s="22">
        <v>2022</v>
      </c>
      <c r="B259" s="23" t="s">
        <v>57</v>
      </c>
      <c r="C259" s="66">
        <v>1615.19</v>
      </c>
      <c r="D259" s="67">
        <f t="shared" ref="D259:D270" si="134">((C259/C258)-1)*100</f>
        <v>0.42090996132850833</v>
      </c>
      <c r="E259" s="67">
        <f t="shared" ref="E259:E267" si="135">((C259/C$258)-1)*100</f>
        <v>0.42090996132850833</v>
      </c>
      <c r="F259" s="67">
        <f t="shared" ref="F259:F269" si="136">((C259/C247)-1)*100</f>
        <v>16.830258008983655</v>
      </c>
    </row>
    <row r="260" spans="1:6" s="5" customFormat="1" ht="10.5" customHeight="1" x14ac:dyDescent="0.2">
      <c r="A260" s="31"/>
      <c r="B260" s="27" t="s">
        <v>58</v>
      </c>
      <c r="C260" s="63">
        <v>1622.83</v>
      </c>
      <c r="D260" s="36">
        <f t="shared" si="134"/>
        <v>0.47300936731899945</v>
      </c>
      <c r="E260" s="36" t="s">
        <v>77</v>
      </c>
      <c r="F260" s="36" t="s">
        <v>1378</v>
      </c>
    </row>
    <row r="261" spans="1:6" s="5" customFormat="1" ht="11.25" customHeight="1" x14ac:dyDescent="0.2">
      <c r="A261" s="31"/>
      <c r="B261" s="27" t="s">
        <v>59</v>
      </c>
      <c r="C261" s="63">
        <v>1624.53</v>
      </c>
      <c r="D261" s="36">
        <f t="shared" si="134"/>
        <v>0.1047552731956003</v>
      </c>
      <c r="E261" s="36" t="s">
        <v>157</v>
      </c>
      <c r="F261" s="36" t="s">
        <v>1103</v>
      </c>
    </row>
    <row r="262" spans="1:6" s="5" customFormat="1" ht="11.25" customHeight="1" x14ac:dyDescent="0.2">
      <c r="A262" s="75"/>
      <c r="B262" s="27" t="s">
        <v>60</v>
      </c>
      <c r="C262" s="63">
        <v>1641.69</v>
      </c>
      <c r="D262" s="36">
        <f t="shared" si="134"/>
        <v>1.0563055160569546</v>
      </c>
      <c r="E262" s="36" t="s">
        <v>787</v>
      </c>
      <c r="F262" s="36" t="s">
        <v>1413</v>
      </c>
    </row>
    <row r="263" spans="1:6" s="5" customFormat="1" ht="13.5" customHeight="1" x14ac:dyDescent="0.2">
      <c r="A263" s="75"/>
      <c r="B263" s="27" t="s">
        <v>3</v>
      </c>
      <c r="C263" s="63">
        <v>1709.43</v>
      </c>
      <c r="D263" s="36">
        <f t="shared" si="134"/>
        <v>4.1262357692378071</v>
      </c>
      <c r="E263" s="36">
        <f t="shared" si="135"/>
        <v>6.2800760995262328</v>
      </c>
      <c r="F263" s="36">
        <f t="shared" si="136"/>
        <v>17.069813310687731</v>
      </c>
    </row>
    <row r="264" spans="1:6" s="5" customFormat="1" ht="12" customHeight="1" x14ac:dyDescent="0.2">
      <c r="A264" s="75"/>
      <c r="B264" s="27" t="s">
        <v>4</v>
      </c>
      <c r="C264" s="63">
        <v>1750.6</v>
      </c>
      <c r="D264" s="36">
        <f t="shared" si="134"/>
        <v>2.4084051408949092</v>
      </c>
      <c r="E264" s="36">
        <f t="shared" si="135"/>
        <v>8.8397309160542559</v>
      </c>
      <c r="F264" s="36">
        <f t="shared" si="136"/>
        <v>15.427727446558803</v>
      </c>
    </row>
    <row r="265" spans="1:6" s="5" customFormat="1" ht="11.25" customHeight="1" x14ac:dyDescent="0.2">
      <c r="A265" s="75"/>
      <c r="B265" s="27" t="s">
        <v>5</v>
      </c>
      <c r="C265" s="63">
        <v>1770.29</v>
      </c>
      <c r="D265" s="36">
        <f t="shared" si="134"/>
        <v>1.1247572260939087</v>
      </c>
      <c r="E265" s="36">
        <f t="shared" si="135"/>
        <v>10.06391365439374</v>
      </c>
      <c r="F265" s="36">
        <f t="shared" si="136"/>
        <v>14.029810367927432</v>
      </c>
    </row>
    <row r="266" spans="1:6" s="5" customFormat="1" ht="11.25" customHeight="1" x14ac:dyDescent="0.2">
      <c r="A266" s="75"/>
      <c r="B266" s="27" t="s">
        <v>6</v>
      </c>
      <c r="C266" s="63">
        <v>1777.39</v>
      </c>
      <c r="D266" s="36">
        <f t="shared" si="134"/>
        <v>0.40106423241390576</v>
      </c>
      <c r="E266" s="36" t="s">
        <v>1491</v>
      </c>
      <c r="F266" s="36">
        <f t="shared" si="136"/>
        <v>14.302342780339439</v>
      </c>
    </row>
    <row r="267" spans="1:6" s="5" customFormat="1" ht="11.25" customHeight="1" x14ac:dyDescent="0.2">
      <c r="A267" s="75"/>
      <c r="B267" s="27" t="s">
        <v>7</v>
      </c>
      <c r="C267" s="63">
        <v>1782.14</v>
      </c>
      <c r="D267" s="36">
        <f t="shared" si="134"/>
        <v>0.26724579298860185</v>
      </c>
      <c r="E267" s="36">
        <f t="shared" si="135"/>
        <v>10.800661518757536</v>
      </c>
      <c r="F267" s="36">
        <f t="shared" si="136"/>
        <v>13.758457806715185</v>
      </c>
    </row>
    <row r="268" spans="1:6" s="5" customFormat="1" ht="11.25" customHeight="1" x14ac:dyDescent="0.2">
      <c r="A268" s="75"/>
      <c r="B268" s="27" t="s">
        <v>8</v>
      </c>
      <c r="C268" s="63">
        <v>1781.46</v>
      </c>
      <c r="D268" s="36">
        <f t="shared" si="134"/>
        <v>-3.815637379779302E-2</v>
      </c>
      <c r="E268" s="36" t="s">
        <v>479</v>
      </c>
      <c r="F268" s="36">
        <f t="shared" si="136"/>
        <v>12.439644779944082</v>
      </c>
    </row>
    <row r="269" spans="1:6" s="5" customFormat="1" ht="11.25" customHeight="1" x14ac:dyDescent="0.2">
      <c r="A269" s="75"/>
      <c r="B269" s="27" t="s">
        <v>9</v>
      </c>
      <c r="C269" s="63">
        <v>1782.7</v>
      </c>
      <c r="D269" s="36">
        <f t="shared" si="134"/>
        <v>6.9605828926833091E-2</v>
      </c>
      <c r="E269" s="36" t="s">
        <v>1573</v>
      </c>
      <c r="F269" s="36">
        <f t="shared" si="136"/>
        <v>11.228965577483429</v>
      </c>
    </row>
    <row r="270" spans="1:6" s="5" customFormat="1" ht="11.25" customHeight="1" x14ac:dyDescent="0.2">
      <c r="A270" s="75"/>
      <c r="B270" s="27" t="s">
        <v>10</v>
      </c>
      <c r="C270" s="63">
        <v>1784.75</v>
      </c>
      <c r="D270" s="36">
        <f t="shared" si="134"/>
        <v>0.1149941100577756</v>
      </c>
      <c r="E270" s="36" t="s">
        <v>1592</v>
      </c>
      <c r="F270" s="36" t="s">
        <v>1592</v>
      </c>
    </row>
    <row r="271" spans="1:6" s="5" customFormat="1" ht="11.25" customHeight="1" x14ac:dyDescent="0.2">
      <c r="A271" s="22">
        <v>2023</v>
      </c>
      <c r="B271" s="23" t="s">
        <v>57</v>
      </c>
      <c r="C271" s="66">
        <v>1785.1</v>
      </c>
      <c r="D271" s="67">
        <f t="shared" ref="D271:D282" si="137">((C271/C270)-1)*100</f>
        <v>1.9610589718443983E-2</v>
      </c>
      <c r="E271" s="67">
        <f t="shared" ref="E271:E273" si="138">((C271/C$270)-1)*100</f>
        <v>1.9610589718443983E-2</v>
      </c>
      <c r="F271" s="67" t="s">
        <v>1607</v>
      </c>
    </row>
    <row r="272" spans="1:6" s="5" customFormat="1" ht="10.5" customHeight="1" x14ac:dyDescent="0.2">
      <c r="A272" s="31"/>
      <c r="B272" s="27" t="s">
        <v>58</v>
      </c>
      <c r="C272" s="63">
        <v>1781.56</v>
      </c>
      <c r="D272" s="36">
        <f t="shared" si="137"/>
        <v>-0.19830821802699905</v>
      </c>
      <c r="E272" s="36">
        <f t="shared" si="138"/>
        <v>-0.17873651771956878</v>
      </c>
      <c r="F272" s="36" t="s">
        <v>1620</v>
      </c>
    </row>
    <row r="273" spans="1:6" s="5" customFormat="1" ht="11.25" customHeight="1" x14ac:dyDescent="0.2">
      <c r="A273" s="31"/>
      <c r="B273" s="27" t="s">
        <v>59</v>
      </c>
      <c r="C273" s="63">
        <v>1782.86</v>
      </c>
      <c r="D273" s="36">
        <f t="shared" si="137"/>
        <v>7.2969756842322653E-2</v>
      </c>
      <c r="E273" s="36">
        <f t="shared" si="138"/>
        <v>-0.10589718447961971</v>
      </c>
      <c r="F273" s="36" t="s">
        <v>1643</v>
      </c>
    </row>
    <row r="274" spans="1:6" s="5" customFormat="1" ht="11.25" customHeight="1" x14ac:dyDescent="0.2">
      <c r="A274" s="75"/>
      <c r="B274" s="27" t="s">
        <v>60</v>
      </c>
      <c r="C274" s="63">
        <v>1785.8</v>
      </c>
      <c r="D274" s="36">
        <f t="shared" si="137"/>
        <v>0.16490358188527843</v>
      </c>
      <c r="E274" s="36" t="s">
        <v>1661</v>
      </c>
      <c r="F274" s="36" t="s">
        <v>1635</v>
      </c>
    </row>
    <row r="275" spans="1:6" s="5" customFormat="1" ht="13.5" customHeight="1" x14ac:dyDescent="0.2">
      <c r="A275" s="75"/>
      <c r="B275" s="27" t="s">
        <v>3</v>
      </c>
      <c r="C275" s="63">
        <v>1808.83</v>
      </c>
      <c r="D275" s="36">
        <f t="shared" si="137"/>
        <v>1.2896180983312799</v>
      </c>
      <c r="E275" s="36" t="s">
        <v>163</v>
      </c>
      <c r="F275" s="36" t="s">
        <v>1674</v>
      </c>
    </row>
    <row r="276" spans="1:6" s="5" customFormat="1" ht="12" customHeight="1" x14ac:dyDescent="0.2">
      <c r="A276" s="75"/>
      <c r="B276" s="27" t="s">
        <v>4</v>
      </c>
      <c r="C276" s="63">
        <v>1810.23</v>
      </c>
      <c r="D276" s="36">
        <f t="shared" si="137"/>
        <v>7.739809711251322E-2</v>
      </c>
      <c r="E276" s="36" t="s">
        <v>1673</v>
      </c>
      <c r="F276" s="36" t="s">
        <v>1690</v>
      </c>
    </row>
    <row r="277" spans="1:6" s="5" customFormat="1" ht="11.25" customHeight="1" x14ac:dyDescent="0.2">
      <c r="A277" s="75"/>
      <c r="B277" s="27" t="s">
        <v>5</v>
      </c>
      <c r="C277" s="63">
        <v>1810.86</v>
      </c>
      <c r="D277" s="36">
        <f t="shared" si="137"/>
        <v>3.4802207454287526E-2</v>
      </c>
      <c r="E277" s="36" t="s">
        <v>857</v>
      </c>
      <c r="F277" s="36" t="s">
        <v>1700</v>
      </c>
    </row>
    <row r="278" spans="1:6" s="5" customFormat="1" ht="14.25" customHeight="1" x14ac:dyDescent="0.2">
      <c r="A278" s="75"/>
      <c r="B278" s="27" t="s">
        <v>6</v>
      </c>
      <c r="C278" s="63">
        <v>1810.87</v>
      </c>
      <c r="D278" s="36">
        <f t="shared" si="137"/>
        <v>5.5222380526132042E-4</v>
      </c>
      <c r="E278" s="36" t="s">
        <v>857</v>
      </c>
      <c r="F278" s="36" t="s">
        <v>1709</v>
      </c>
    </row>
    <row r="279" spans="1:6" s="5" customFormat="1" ht="11.25" customHeight="1" x14ac:dyDescent="0.2">
      <c r="A279" s="75"/>
      <c r="B279" s="27" t="s">
        <v>7</v>
      </c>
      <c r="C279" s="63">
        <v>1810.91</v>
      </c>
      <c r="D279" s="36">
        <f t="shared" si="137"/>
        <v>2.2088830230915235E-3</v>
      </c>
      <c r="E279" s="36" t="s">
        <v>857</v>
      </c>
      <c r="F279" s="36" t="s">
        <v>978</v>
      </c>
    </row>
    <row r="280" spans="1:6" s="5" customFormat="1" ht="11.25" customHeight="1" x14ac:dyDescent="0.2">
      <c r="A280" s="75"/>
      <c r="B280" s="27" t="s">
        <v>8</v>
      </c>
      <c r="C280" s="63">
        <v>1813.74</v>
      </c>
      <c r="D280" s="36">
        <f t="shared" si="137"/>
        <v>0.15627502195028065</v>
      </c>
      <c r="E280" s="36" t="s">
        <v>982</v>
      </c>
      <c r="F280" s="36" t="s">
        <v>800</v>
      </c>
    </row>
    <row r="281" spans="1:6" s="5" customFormat="1" ht="11.25" customHeight="1" x14ac:dyDescent="0.2">
      <c r="A281" s="75"/>
      <c r="B281" s="27" t="s">
        <v>9</v>
      </c>
      <c r="C281" s="63">
        <v>1814.17</v>
      </c>
      <c r="D281" s="36">
        <f t="shared" si="137"/>
        <v>2.3707918444770826E-2</v>
      </c>
      <c r="E281" s="36" t="s">
        <v>394</v>
      </c>
      <c r="F281" s="36" t="s">
        <v>728</v>
      </c>
    </row>
    <row r="282" spans="1:6" s="5" customFormat="1" ht="11.25" customHeight="1" x14ac:dyDescent="0.2">
      <c r="A282" s="75"/>
      <c r="B282" s="27" t="s">
        <v>10</v>
      </c>
      <c r="C282" s="63">
        <v>1818.57</v>
      </c>
      <c r="D282" s="36">
        <f t="shared" si="137"/>
        <v>0.24253515381689184</v>
      </c>
      <c r="E282" s="36" t="s">
        <v>1399</v>
      </c>
      <c r="F282" s="36" t="s">
        <v>1399</v>
      </c>
    </row>
    <row r="283" spans="1:6" s="5" customFormat="1" ht="11.25" customHeight="1" x14ac:dyDescent="0.2">
      <c r="A283" s="22">
        <v>2024</v>
      </c>
      <c r="B283" s="23" t="s">
        <v>57</v>
      </c>
      <c r="C283" s="66">
        <v>1817.44</v>
      </c>
      <c r="D283" s="67">
        <f t="shared" ref="D283:D294" si="139">((C283/C282)-1)*100</f>
        <v>-6.2136733807327538E-2</v>
      </c>
      <c r="E283" s="67">
        <f>((C283/C$282)-1)*100</f>
        <v>-6.2136733807327538E-2</v>
      </c>
      <c r="F283" s="67" t="s">
        <v>1751</v>
      </c>
    </row>
    <row r="284" spans="1:6" s="5" customFormat="1" ht="10.5" customHeight="1" x14ac:dyDescent="0.2">
      <c r="A284" s="31"/>
      <c r="B284" s="27" t="s">
        <v>58</v>
      </c>
      <c r="C284" s="63">
        <v>1816.04</v>
      </c>
      <c r="D284" s="36">
        <f t="shared" si="139"/>
        <v>-7.7031428822960102E-2</v>
      </c>
      <c r="E284" s="36">
        <f>((C284/C$282)-1)*100</f>
        <v>-0.13912029781641966</v>
      </c>
      <c r="F284" s="36" t="s">
        <v>445</v>
      </c>
    </row>
    <row r="285" spans="1:6" s="5" customFormat="1" ht="11.25" customHeight="1" x14ac:dyDescent="0.2">
      <c r="A285" s="31"/>
      <c r="B285" s="27" t="s">
        <v>59</v>
      </c>
      <c r="C285" s="63">
        <v>1816.09</v>
      </c>
      <c r="D285" s="36">
        <f t="shared" si="139"/>
        <v>2.7532433206189921E-3</v>
      </c>
      <c r="E285" s="36">
        <f t="shared" ref="E285" si="140">((C285/C$282)-1)*100</f>
        <v>-0.13637088481609494</v>
      </c>
      <c r="F285" s="36" t="s">
        <v>241</v>
      </c>
    </row>
    <row r="286" spans="1:6" s="5" customFormat="1" ht="11.25" customHeight="1" x14ac:dyDescent="0.2">
      <c r="A286" s="75"/>
      <c r="B286" s="27" t="s">
        <v>60</v>
      </c>
      <c r="C286" s="63">
        <v>1821.57</v>
      </c>
      <c r="D286" s="36">
        <f t="shared" si="139"/>
        <v>0.30174716010771263</v>
      </c>
      <c r="E286" s="36">
        <f t="shared" ref="E286:E294" si="141">((C286/C$282)-1)*100</f>
        <v>0.16496478001946091</v>
      </c>
      <c r="F286" s="36" t="s">
        <v>914</v>
      </c>
    </row>
    <row r="287" spans="1:6" s="5" customFormat="1" ht="13.5" customHeight="1" x14ac:dyDescent="0.2">
      <c r="A287" s="75"/>
      <c r="B287" s="27" t="s">
        <v>3</v>
      </c>
      <c r="C287" s="63">
        <v>1822.67</v>
      </c>
      <c r="D287" s="36">
        <f t="shared" si="139"/>
        <v>6.0387467953471052E-2</v>
      </c>
      <c r="E287" s="36" t="s">
        <v>139</v>
      </c>
      <c r="F287" s="36" t="s">
        <v>792</v>
      </c>
    </row>
    <row r="288" spans="1:6" s="5" customFormat="1" ht="12" customHeight="1" x14ac:dyDescent="0.2">
      <c r="A288" s="75"/>
      <c r="B288" s="27" t="s">
        <v>4</v>
      </c>
      <c r="C288" s="63">
        <v>1845.9</v>
      </c>
      <c r="D288" s="36">
        <f t="shared" si="139"/>
        <v>1.2745038871545544</v>
      </c>
      <c r="E288" s="36" t="s">
        <v>859</v>
      </c>
      <c r="F288" s="36" t="s">
        <v>753</v>
      </c>
    </row>
    <row r="289" spans="1:6" s="5" customFormat="1" ht="11.25" customHeight="1" x14ac:dyDescent="0.2">
      <c r="A289" s="75"/>
      <c r="B289" s="27" t="s">
        <v>5</v>
      </c>
      <c r="C289" s="63">
        <v>1848.88</v>
      </c>
      <c r="D289" s="36">
        <f t="shared" si="139"/>
        <v>0.16143886451054357</v>
      </c>
      <c r="E289" s="36" t="s">
        <v>166</v>
      </c>
      <c r="F289" s="36" t="s">
        <v>267</v>
      </c>
    </row>
    <row r="290" spans="1:6" s="5" customFormat="1" ht="14.25" customHeight="1" x14ac:dyDescent="0.2">
      <c r="A290" s="75"/>
      <c r="B290" s="27" t="s">
        <v>6</v>
      </c>
      <c r="C290" s="63">
        <v>1867.85</v>
      </c>
      <c r="D290" s="36">
        <f t="shared" si="139"/>
        <v>1.0260265674354008</v>
      </c>
      <c r="E290" s="36" t="s">
        <v>726</v>
      </c>
      <c r="F290" s="36" t="s">
        <v>853</v>
      </c>
    </row>
    <row r="291" spans="1:6" s="5" customFormat="1" ht="11.25" customHeight="1" x14ac:dyDescent="0.2">
      <c r="A291" s="75"/>
      <c r="B291" s="27" t="s">
        <v>7</v>
      </c>
      <c r="C291" s="63">
        <v>1870.82</v>
      </c>
      <c r="D291" s="36">
        <f t="shared" si="139"/>
        <v>0.15900634419252491</v>
      </c>
      <c r="E291" s="36">
        <f t="shared" si="141"/>
        <v>2.8731365853390312</v>
      </c>
      <c r="F291" s="36" t="s">
        <v>856</v>
      </c>
    </row>
    <row r="292" spans="1:6" s="5" customFormat="1" ht="11.25" hidden="1" customHeight="1" x14ac:dyDescent="0.2">
      <c r="A292" s="75"/>
      <c r="B292" s="27" t="s">
        <v>8</v>
      </c>
      <c r="C292" s="63"/>
      <c r="D292" s="36">
        <f t="shared" si="139"/>
        <v>-100</v>
      </c>
      <c r="E292" s="36">
        <f t="shared" si="141"/>
        <v>-100</v>
      </c>
      <c r="F292" s="36">
        <f t="shared" ref="F291:F294" si="142">((C292/C280)-1)*100</f>
        <v>-100</v>
      </c>
    </row>
    <row r="293" spans="1:6" s="5" customFormat="1" ht="11.25" hidden="1" customHeight="1" x14ac:dyDescent="0.2">
      <c r="A293" s="75"/>
      <c r="B293" s="27" t="s">
        <v>9</v>
      </c>
      <c r="C293" s="63"/>
      <c r="D293" s="36" t="e">
        <f t="shared" si="139"/>
        <v>#DIV/0!</v>
      </c>
      <c r="E293" s="36">
        <f t="shared" si="141"/>
        <v>-100</v>
      </c>
      <c r="F293" s="36">
        <f t="shared" si="142"/>
        <v>-100</v>
      </c>
    </row>
    <row r="294" spans="1:6" s="5" customFormat="1" ht="11.25" hidden="1" customHeight="1" x14ac:dyDescent="0.2">
      <c r="A294" s="75"/>
      <c r="B294" s="27" t="s">
        <v>10</v>
      </c>
      <c r="C294" s="63"/>
      <c r="D294" s="36" t="e">
        <f t="shared" si="139"/>
        <v>#DIV/0!</v>
      </c>
      <c r="E294" s="36">
        <f t="shared" si="141"/>
        <v>-100</v>
      </c>
      <c r="F294" s="36">
        <f t="shared" si="142"/>
        <v>-100</v>
      </c>
    </row>
    <row r="295" spans="1:6" ht="9" x14ac:dyDescent="0.2">
      <c r="A295" s="20" t="s">
        <v>37</v>
      </c>
      <c r="B295" s="50"/>
      <c r="C295" s="51"/>
      <c r="D295" s="52"/>
      <c r="E295" s="52"/>
      <c r="F295" s="52"/>
    </row>
    <row r="296" spans="1:6" ht="9" x14ac:dyDescent="0.2">
      <c r="A296" s="21" t="s">
        <v>38</v>
      </c>
    </row>
    <row r="297" spans="1:6" ht="9" x14ac:dyDescent="0.15">
      <c r="A297" s="68" t="s">
        <v>74</v>
      </c>
    </row>
  </sheetData>
  <mergeCells count="24">
    <mergeCell ref="A4:T4"/>
    <mergeCell ref="C152:C154"/>
    <mergeCell ref="D152:F152"/>
    <mergeCell ref="D153:D154"/>
    <mergeCell ref="E153:F153"/>
    <mergeCell ref="A151:F151"/>
    <mergeCell ref="R8:R9"/>
    <mergeCell ref="S8:T8"/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5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52"/>
  <sheetViews>
    <sheetView showGridLines="0" topLeftCell="A136" zoomScale="120" zoomScaleNormal="120" zoomScaleSheetLayoutView="70" workbookViewId="0">
      <selection activeCell="O156" sqref="O156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6.42578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0" t="s">
        <v>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14"/>
    </row>
    <row r="2" spans="1:21" s="46" customFormat="1" ht="12.75" x14ac:dyDescent="0.2">
      <c r="A2" s="93" t="s">
        <v>49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45"/>
    </row>
    <row r="3" spans="1:21" s="5" customFormat="1" ht="12" x14ac:dyDescent="0.2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14"/>
    </row>
    <row r="4" spans="1:21" s="5" customFormat="1" ht="12" x14ac:dyDescent="0.2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">
      <c r="A6" s="92" t="s">
        <v>30</v>
      </c>
      <c r="B6" s="92"/>
      <c r="C6" s="92"/>
      <c r="D6" s="92"/>
      <c r="E6" s="92"/>
      <c r="F6" s="92"/>
      <c r="G6" s="3"/>
      <c r="H6" s="92" t="s">
        <v>31</v>
      </c>
      <c r="I6" s="92"/>
      <c r="J6" s="92"/>
      <c r="K6" s="92"/>
      <c r="L6" s="92"/>
      <c r="M6" s="92"/>
      <c r="N6" s="3"/>
      <c r="O6" s="92" t="s">
        <v>32</v>
      </c>
      <c r="P6" s="92"/>
      <c r="Q6" s="92"/>
      <c r="R6" s="92"/>
      <c r="S6" s="92"/>
      <c r="T6" s="92"/>
    </row>
    <row r="7" spans="1:21" ht="11.25" customHeight="1" x14ac:dyDescent="0.2">
      <c r="A7" s="8" t="s">
        <v>0</v>
      </c>
      <c r="B7" s="9"/>
      <c r="C7" s="94" t="s">
        <v>39</v>
      </c>
      <c r="D7" s="95" t="s">
        <v>40</v>
      </c>
      <c r="E7" s="95"/>
      <c r="F7" s="96"/>
      <c r="H7" s="8" t="s">
        <v>0</v>
      </c>
      <c r="I7" s="9"/>
      <c r="J7" s="94" t="s">
        <v>39</v>
      </c>
      <c r="K7" s="95" t="s">
        <v>40</v>
      </c>
      <c r="L7" s="95"/>
      <c r="M7" s="96"/>
      <c r="O7" s="8" t="s">
        <v>0</v>
      </c>
      <c r="P7" s="9"/>
      <c r="Q7" s="94" t="s">
        <v>39</v>
      </c>
      <c r="R7" s="95" t="s">
        <v>40</v>
      </c>
      <c r="S7" s="95"/>
      <c r="T7" s="96"/>
    </row>
    <row r="8" spans="1:21" ht="9" customHeight="1" x14ac:dyDescent="0.2">
      <c r="A8" s="10" t="s">
        <v>1</v>
      </c>
      <c r="B8" s="11"/>
      <c r="C8" s="94"/>
      <c r="D8" s="88" t="s">
        <v>41</v>
      </c>
      <c r="E8" s="88" t="s">
        <v>42</v>
      </c>
      <c r="F8" s="89"/>
      <c r="H8" s="10" t="s">
        <v>1</v>
      </c>
      <c r="I8" s="11"/>
      <c r="J8" s="94"/>
      <c r="K8" s="88" t="s">
        <v>41</v>
      </c>
      <c r="L8" s="88" t="s">
        <v>42</v>
      </c>
      <c r="M8" s="89"/>
      <c r="O8" s="10" t="s">
        <v>1</v>
      </c>
      <c r="P8" s="11"/>
      <c r="Q8" s="94"/>
      <c r="R8" s="88" t="s">
        <v>41</v>
      </c>
      <c r="S8" s="88" t="s">
        <v>42</v>
      </c>
      <c r="T8" s="89"/>
    </row>
    <row r="9" spans="1:21" ht="9" customHeight="1" x14ac:dyDescent="0.2">
      <c r="A9" s="12" t="s">
        <v>2</v>
      </c>
      <c r="B9" s="13"/>
      <c r="C9" s="94"/>
      <c r="D9" s="88"/>
      <c r="E9" s="18" t="s">
        <v>43</v>
      </c>
      <c r="F9" s="19" t="s">
        <v>44</v>
      </c>
      <c r="H9" s="12" t="s">
        <v>2</v>
      </c>
      <c r="I9" s="13"/>
      <c r="J9" s="94"/>
      <c r="K9" s="88"/>
      <c r="L9" s="18" t="s">
        <v>43</v>
      </c>
      <c r="M9" s="19" t="s">
        <v>44</v>
      </c>
      <c r="O9" s="12" t="s">
        <v>2</v>
      </c>
      <c r="P9" s="13"/>
      <c r="Q9" s="94"/>
      <c r="R9" s="88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15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15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15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15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15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15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15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1.25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1.25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1.25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1.25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1.25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1.25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1.25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1.25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1.25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1.25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2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2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25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25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25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25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25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25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25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25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25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25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2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2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25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25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25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25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25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25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25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25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25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2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2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1.25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25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25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25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25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25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25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25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25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25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25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25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25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25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25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25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25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25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25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25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25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25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25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25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25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25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25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25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25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25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25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25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25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25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25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25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1.25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1.25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1.25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25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25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25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25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25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25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25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25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25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25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25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25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25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25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25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25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25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25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25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25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25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25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25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25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25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25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25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25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25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25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25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25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25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25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25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25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25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25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25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25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25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25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4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:L149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:S149" si="100">((Q138/Q$137)-1)*100</f>
        <v>7.4380737118873164E-2</v>
      </c>
      <c r="T138" s="67">
        <f t="shared" ref="T138:T149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9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:M149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hidden="1" customHeight="1" x14ac:dyDescent="0.2">
      <c r="A147" s="75"/>
      <c r="B147" s="27" t="s">
        <v>8</v>
      </c>
      <c r="C147" s="63"/>
      <c r="D147" s="36">
        <f t="shared" si="96"/>
        <v>-100</v>
      </c>
      <c r="E147" s="36">
        <f t="shared" si="97"/>
        <v>-100</v>
      </c>
      <c r="F147" s="36">
        <f t="shared" si="102"/>
        <v>-100</v>
      </c>
      <c r="G147" s="36"/>
      <c r="H147" s="75"/>
      <c r="I147" s="27" t="s">
        <v>8</v>
      </c>
      <c r="J147" s="84"/>
      <c r="K147" s="85">
        <f t="shared" si="94"/>
        <v>-100</v>
      </c>
      <c r="L147" s="82">
        <f t="shared" si="98"/>
        <v>-100</v>
      </c>
      <c r="M147" s="36">
        <f t="shared" si="103"/>
        <v>-100</v>
      </c>
      <c r="N147" s="36"/>
      <c r="O147" s="75"/>
      <c r="P147" s="27" t="s">
        <v>8</v>
      </c>
      <c r="Q147" s="63"/>
      <c r="R147" s="36">
        <f t="shared" si="99"/>
        <v>-100</v>
      </c>
      <c r="S147" s="36">
        <f t="shared" si="100"/>
        <v>-100</v>
      </c>
      <c r="T147" s="36">
        <f t="shared" si="101"/>
        <v>-100</v>
      </c>
    </row>
    <row r="148" spans="1:20" s="5" customFormat="1" ht="11.25" hidden="1" customHeight="1" x14ac:dyDescent="0.2">
      <c r="A148" s="75"/>
      <c r="B148" s="27" t="s">
        <v>9</v>
      </c>
      <c r="C148" s="63"/>
      <c r="D148" s="36" t="e">
        <f t="shared" si="96"/>
        <v>#DIV/0!</v>
      </c>
      <c r="E148" s="36">
        <f t="shared" si="97"/>
        <v>-100</v>
      </c>
      <c r="F148" s="36">
        <f t="shared" si="102"/>
        <v>-100</v>
      </c>
      <c r="G148" s="36"/>
      <c r="H148" s="75"/>
      <c r="I148" s="27" t="s">
        <v>9</v>
      </c>
      <c r="J148" s="84"/>
      <c r="K148" s="85" t="e">
        <f t="shared" si="94"/>
        <v>#DIV/0!</v>
      </c>
      <c r="L148" s="36">
        <f t="shared" si="98"/>
        <v>-100</v>
      </c>
      <c r="M148" s="36">
        <f t="shared" si="103"/>
        <v>-100</v>
      </c>
      <c r="N148" s="36"/>
      <c r="O148" s="75"/>
      <c r="P148" s="27" t="s">
        <v>9</v>
      </c>
      <c r="Q148" s="63"/>
      <c r="R148" s="36" t="e">
        <f t="shared" si="99"/>
        <v>#DIV/0!</v>
      </c>
      <c r="S148" s="36">
        <f t="shared" si="100"/>
        <v>-100</v>
      </c>
      <c r="T148" s="36">
        <f t="shared" si="101"/>
        <v>-100</v>
      </c>
    </row>
    <row r="149" spans="1:20" s="5" customFormat="1" ht="11.25" hidden="1" customHeight="1" x14ac:dyDescent="0.2">
      <c r="A149" s="75"/>
      <c r="B149" s="27" t="s">
        <v>10</v>
      </c>
      <c r="C149" s="63"/>
      <c r="D149" s="36" t="e">
        <f t="shared" si="96"/>
        <v>#DIV/0!</v>
      </c>
      <c r="E149" s="36">
        <f t="shared" si="97"/>
        <v>-100</v>
      </c>
      <c r="F149" s="36">
        <f t="shared" si="102"/>
        <v>-100</v>
      </c>
      <c r="G149" s="36"/>
      <c r="H149" s="75"/>
      <c r="I149" s="27" t="s">
        <v>10</v>
      </c>
      <c r="J149" s="84"/>
      <c r="K149" s="85" t="e">
        <f t="shared" si="94"/>
        <v>#DIV/0!</v>
      </c>
      <c r="L149" s="36">
        <f t="shared" si="98"/>
        <v>-100</v>
      </c>
      <c r="M149" s="36">
        <f t="shared" si="103"/>
        <v>-100</v>
      </c>
      <c r="N149" s="36"/>
      <c r="O149" s="75"/>
      <c r="P149" s="27" t="s">
        <v>10</v>
      </c>
      <c r="Q149" s="63"/>
      <c r="R149" s="36" t="e">
        <f t="shared" si="99"/>
        <v>#DIV/0!</v>
      </c>
      <c r="S149" s="36">
        <f t="shared" si="100"/>
        <v>-100</v>
      </c>
      <c r="T149" s="36">
        <f t="shared" si="101"/>
        <v>-100</v>
      </c>
    </row>
    <row r="150" spans="1:20" ht="9" x14ac:dyDescent="0.2">
      <c r="A150" s="20" t="s">
        <v>37</v>
      </c>
      <c r="B150" s="50"/>
      <c r="C150" s="51"/>
      <c r="D150" s="52"/>
      <c r="E150" s="52"/>
      <c r="F150" s="52"/>
      <c r="G150" s="53"/>
      <c r="H150" s="6"/>
      <c r="I150" s="50"/>
      <c r="J150" s="51"/>
      <c r="K150" s="52"/>
      <c r="L150" s="52"/>
      <c r="M150" s="52"/>
      <c r="N150" s="53"/>
      <c r="O150" s="6"/>
      <c r="P150" s="50"/>
      <c r="Q150" s="51"/>
      <c r="R150" s="52"/>
      <c r="S150" s="52"/>
      <c r="T150" s="52"/>
    </row>
    <row r="151" spans="1:20" ht="9" x14ac:dyDescent="0.2">
      <c r="A151" s="21" t="s">
        <v>38</v>
      </c>
    </row>
    <row r="152" spans="1:20" ht="9" x14ac:dyDescent="0.15">
      <c r="A152" s="68" t="s">
        <v>74</v>
      </c>
    </row>
  </sheetData>
  <mergeCells count="19">
    <mergeCell ref="A1:T1"/>
    <mergeCell ref="A3:T3"/>
    <mergeCell ref="O6:T6"/>
    <mergeCell ref="H6:M6"/>
    <mergeCell ref="A6:F6"/>
    <mergeCell ref="A2:T2"/>
    <mergeCell ref="A4:T4"/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297"/>
  <sheetViews>
    <sheetView showGridLines="0" tabSelected="1" topLeftCell="A134" zoomScale="120" zoomScaleNormal="120" zoomScaleSheetLayoutView="70" workbookViewId="0">
      <selection activeCell="L154" sqref="L154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28515625" style="1" bestFit="1" customWidth="1"/>
    <col min="5" max="5" width="6.14062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2851562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855468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0" t="s">
        <v>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14"/>
    </row>
    <row r="2" spans="1:21" s="46" customFormat="1" ht="12.75" x14ac:dyDescent="0.2">
      <c r="A2" s="93" t="s">
        <v>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45"/>
    </row>
    <row r="3" spans="1:21" s="5" customFormat="1" ht="12" x14ac:dyDescent="0.2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14"/>
    </row>
    <row r="4" spans="1:21" s="5" customFormat="1" ht="12" x14ac:dyDescent="0.2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92" t="s">
        <v>33</v>
      </c>
      <c r="B6" s="92"/>
      <c r="C6" s="92"/>
      <c r="D6" s="92"/>
      <c r="E6" s="92"/>
      <c r="F6" s="92"/>
      <c r="G6" s="3"/>
      <c r="H6" s="92" t="s">
        <v>34</v>
      </c>
      <c r="I6" s="92"/>
      <c r="J6" s="92"/>
      <c r="K6" s="92"/>
      <c r="L6" s="92"/>
      <c r="M6" s="92"/>
      <c r="N6" s="3"/>
      <c r="O6" s="92" t="s">
        <v>35</v>
      </c>
      <c r="P6" s="92"/>
      <c r="Q6" s="92"/>
      <c r="R6" s="92"/>
      <c r="S6" s="92"/>
      <c r="T6" s="92"/>
    </row>
    <row r="7" spans="1:21" ht="11.25" customHeight="1" x14ac:dyDescent="0.2">
      <c r="A7" s="8" t="s">
        <v>0</v>
      </c>
      <c r="B7" s="9"/>
      <c r="C7" s="94" t="s">
        <v>39</v>
      </c>
      <c r="D7" s="95" t="s">
        <v>40</v>
      </c>
      <c r="E7" s="95"/>
      <c r="F7" s="96"/>
      <c r="H7" s="8" t="s">
        <v>0</v>
      </c>
      <c r="I7" s="9"/>
      <c r="J7" s="94" t="s">
        <v>39</v>
      </c>
      <c r="K7" s="95" t="s">
        <v>40</v>
      </c>
      <c r="L7" s="95"/>
      <c r="M7" s="96"/>
      <c r="O7" s="8" t="s">
        <v>0</v>
      </c>
      <c r="P7" s="9"/>
      <c r="Q7" s="94" t="s">
        <v>39</v>
      </c>
      <c r="R7" s="95" t="s">
        <v>40</v>
      </c>
      <c r="S7" s="95"/>
      <c r="T7" s="96"/>
    </row>
    <row r="8" spans="1:21" ht="9" customHeight="1" x14ac:dyDescent="0.2">
      <c r="A8" s="10" t="s">
        <v>1</v>
      </c>
      <c r="B8" s="11"/>
      <c r="C8" s="94"/>
      <c r="D8" s="88" t="s">
        <v>41</v>
      </c>
      <c r="E8" s="88" t="s">
        <v>42</v>
      </c>
      <c r="F8" s="89"/>
      <c r="H8" s="10" t="s">
        <v>1</v>
      </c>
      <c r="I8" s="11"/>
      <c r="J8" s="94"/>
      <c r="K8" s="88" t="s">
        <v>41</v>
      </c>
      <c r="L8" s="88" t="s">
        <v>42</v>
      </c>
      <c r="M8" s="89"/>
      <c r="O8" s="10" t="s">
        <v>1</v>
      </c>
      <c r="P8" s="11"/>
      <c r="Q8" s="94"/>
      <c r="R8" s="88" t="s">
        <v>41</v>
      </c>
      <c r="S8" s="88" t="s">
        <v>42</v>
      </c>
      <c r="T8" s="89"/>
    </row>
    <row r="9" spans="1:21" ht="9" customHeight="1" x14ac:dyDescent="0.2">
      <c r="A9" s="12" t="s">
        <v>2</v>
      </c>
      <c r="B9" s="13"/>
      <c r="C9" s="94"/>
      <c r="D9" s="88"/>
      <c r="E9" s="18" t="s">
        <v>43</v>
      </c>
      <c r="F9" s="19" t="s">
        <v>44</v>
      </c>
      <c r="H9" s="12" t="s">
        <v>2</v>
      </c>
      <c r="I9" s="13"/>
      <c r="J9" s="94"/>
      <c r="K9" s="88"/>
      <c r="L9" s="18" t="s">
        <v>43</v>
      </c>
      <c r="M9" s="19" t="s">
        <v>44</v>
      </c>
      <c r="O9" s="12" t="s">
        <v>2</v>
      </c>
      <c r="P9" s="13"/>
      <c r="Q9" s="94"/>
      <c r="R9" s="88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15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15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15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15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15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15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15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9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:M149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1827</v>
      </c>
      <c r="M146" s="36" t="s">
        <v>1828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hidden="1" customHeight="1" x14ac:dyDescent="0.2">
      <c r="A147" s="75"/>
      <c r="B147" s="27" t="s">
        <v>8</v>
      </c>
      <c r="C147" s="63"/>
      <c r="D147" s="36">
        <f t="shared" si="102"/>
        <v>-100</v>
      </c>
      <c r="E147" s="36">
        <f t="shared" si="94"/>
        <v>-100</v>
      </c>
      <c r="F147" s="36">
        <f>((C147/C135)-1)*100</f>
        <v>-100</v>
      </c>
      <c r="G147" s="36"/>
      <c r="H147" s="75"/>
      <c r="I147" s="27" t="s">
        <v>8</v>
      </c>
      <c r="J147" s="84"/>
      <c r="K147" s="85">
        <f>((J147/J146)-1)*100</f>
        <v>-100</v>
      </c>
      <c r="L147" s="82">
        <f t="shared" si="97"/>
        <v>-100</v>
      </c>
      <c r="M147" s="36">
        <f t="shared" si="103"/>
        <v>-100</v>
      </c>
      <c r="N147" s="36"/>
      <c r="O147" s="75"/>
      <c r="P147" s="27" t="s">
        <v>8</v>
      </c>
      <c r="Q147" s="63"/>
      <c r="R147" s="36">
        <f t="shared" si="98"/>
        <v>-100</v>
      </c>
      <c r="S147" s="36">
        <f t="shared" si="99"/>
        <v>-100</v>
      </c>
      <c r="T147" s="36">
        <f t="shared" si="101"/>
        <v>-100</v>
      </c>
    </row>
    <row r="148" spans="1:20" s="5" customFormat="1" ht="11.25" hidden="1" customHeight="1" x14ac:dyDescent="0.2">
      <c r="A148" s="75"/>
      <c r="B148" s="27" t="s">
        <v>9</v>
      </c>
      <c r="C148" s="63"/>
      <c r="D148" s="36" t="e">
        <f t="shared" si="102"/>
        <v>#DIV/0!</v>
      </c>
      <c r="E148" s="36">
        <f t="shared" si="94"/>
        <v>-100</v>
      </c>
      <c r="F148" s="36">
        <f>((C148/C136)-1)*100</f>
        <v>-100</v>
      </c>
      <c r="G148" s="36"/>
      <c r="H148" s="75"/>
      <c r="I148" s="27" t="s">
        <v>9</v>
      </c>
      <c r="J148" s="84"/>
      <c r="K148" s="85" t="e">
        <f>((J148/J147)-1)*100</f>
        <v>#DIV/0!</v>
      </c>
      <c r="L148" s="36">
        <f t="shared" si="97"/>
        <v>-100</v>
      </c>
      <c r="M148" s="36">
        <f t="shared" si="103"/>
        <v>-100</v>
      </c>
      <c r="N148" s="36"/>
      <c r="O148" s="75"/>
      <c r="P148" s="27" t="s">
        <v>9</v>
      </c>
      <c r="Q148" s="63"/>
      <c r="R148" s="36" t="e">
        <f t="shared" si="98"/>
        <v>#DIV/0!</v>
      </c>
      <c r="S148" s="36">
        <f t="shared" si="99"/>
        <v>-100</v>
      </c>
      <c r="T148" s="36">
        <f t="shared" si="101"/>
        <v>-100</v>
      </c>
    </row>
    <row r="149" spans="1:20" s="5" customFormat="1" ht="11.25" hidden="1" customHeight="1" x14ac:dyDescent="0.2">
      <c r="A149" s="75"/>
      <c r="B149" s="27" t="s">
        <v>10</v>
      </c>
      <c r="C149" s="63"/>
      <c r="D149" s="36" t="e">
        <f t="shared" si="102"/>
        <v>#DIV/0!</v>
      </c>
      <c r="E149" s="36">
        <f t="shared" si="94"/>
        <v>-100</v>
      </c>
      <c r="F149" s="36">
        <f>((C149/C137)-1)*100</f>
        <v>-100</v>
      </c>
      <c r="G149" s="36"/>
      <c r="H149" s="75"/>
      <c r="I149" s="27" t="s">
        <v>10</v>
      </c>
      <c r="J149" s="84"/>
      <c r="K149" s="85" t="e">
        <f>((J149/J148)-1)*100</f>
        <v>#DIV/0!</v>
      </c>
      <c r="L149" s="36">
        <f t="shared" si="97"/>
        <v>-100</v>
      </c>
      <c r="M149" s="36">
        <f t="shared" si="103"/>
        <v>-100</v>
      </c>
      <c r="N149" s="36"/>
      <c r="O149" s="75"/>
      <c r="P149" s="27" t="s">
        <v>10</v>
      </c>
      <c r="Q149" s="63"/>
      <c r="R149" s="36" t="e">
        <f t="shared" si="98"/>
        <v>#DIV/0!</v>
      </c>
      <c r="S149" s="36">
        <f t="shared" si="99"/>
        <v>-100</v>
      </c>
      <c r="T149" s="36">
        <f t="shared" si="101"/>
        <v>-100</v>
      </c>
    </row>
    <row r="150" spans="1:20" s="7" customFormat="1" ht="11.25" customHeight="1" x14ac:dyDescent="0.2">
      <c r="A150" s="6"/>
      <c r="B150" s="23"/>
      <c r="C150" s="24"/>
      <c r="D150" s="25"/>
      <c r="E150" s="25"/>
      <c r="F150" s="25"/>
      <c r="G150" s="27"/>
      <c r="H150" s="22"/>
      <c r="I150" s="23"/>
      <c r="J150" s="86"/>
      <c r="K150" s="87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0" ht="11.25" x14ac:dyDescent="0.2">
      <c r="A151" s="92" t="s">
        <v>36</v>
      </c>
      <c r="B151" s="92"/>
      <c r="C151" s="92"/>
      <c r="D151" s="92"/>
      <c r="E151" s="92"/>
      <c r="F151" s="92"/>
      <c r="N151" s="3"/>
    </row>
    <row r="152" spans="1:20" ht="11.25" x14ac:dyDescent="0.2">
      <c r="A152" s="8" t="s">
        <v>0</v>
      </c>
      <c r="B152" s="9"/>
      <c r="C152" s="94" t="s">
        <v>39</v>
      </c>
      <c r="D152" s="95" t="s">
        <v>40</v>
      </c>
      <c r="E152" s="95"/>
      <c r="F152" s="96"/>
    </row>
    <row r="153" spans="1:20" ht="9" x14ac:dyDescent="0.2">
      <c r="A153" s="10" t="s">
        <v>1</v>
      </c>
      <c r="B153" s="11"/>
      <c r="C153" s="94"/>
      <c r="D153" s="88" t="s">
        <v>41</v>
      </c>
      <c r="E153" s="88" t="s">
        <v>42</v>
      </c>
      <c r="F153" s="89"/>
    </row>
    <row r="154" spans="1:20" ht="9" x14ac:dyDescent="0.2">
      <c r="A154" s="12" t="s">
        <v>2</v>
      </c>
      <c r="B154" s="13"/>
      <c r="C154" s="94"/>
      <c r="D154" s="88"/>
      <c r="E154" s="18" t="s">
        <v>43</v>
      </c>
      <c r="F154" s="19" t="s">
        <v>44</v>
      </c>
    </row>
    <row r="155" spans="1:20" ht="11.25" customHeight="1" x14ac:dyDescent="0.15">
      <c r="A155" s="22">
        <v>2013</v>
      </c>
      <c r="B155" s="27" t="s">
        <v>3</v>
      </c>
      <c r="C155" s="48">
        <v>859.35</v>
      </c>
      <c r="D155" s="32">
        <v>-5.52</v>
      </c>
      <c r="E155" s="32">
        <v>-5.15</v>
      </c>
      <c r="F155" s="32">
        <v>-1.5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1.25" customHeight="1" x14ac:dyDescent="0.15">
      <c r="A156" s="31"/>
      <c r="B156" s="27" t="s">
        <v>4</v>
      </c>
      <c r="C156" s="48">
        <v>944.76</v>
      </c>
      <c r="D156" s="34">
        <f t="shared" ref="D156:D162" si="106">((C156/C155)-1)*100</f>
        <v>9.9389073136673112</v>
      </c>
      <c r="E156" s="34">
        <v>4.28</v>
      </c>
      <c r="F156" s="34">
        <v>4.42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1.25" customHeight="1" x14ac:dyDescent="0.15">
      <c r="A157" s="31"/>
      <c r="B157" s="27" t="s">
        <v>5</v>
      </c>
      <c r="C157" s="48">
        <v>889.51</v>
      </c>
      <c r="D157" s="34">
        <f t="shared" si="106"/>
        <v>-5.8480460646090027</v>
      </c>
      <c r="E157" s="34">
        <v>-1.82</v>
      </c>
      <c r="F157" s="34">
        <v>-1.79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1.25" customHeight="1" x14ac:dyDescent="0.15">
      <c r="A158" s="31"/>
      <c r="B158" s="27" t="s">
        <v>6</v>
      </c>
      <c r="C158" s="48">
        <v>888.96</v>
      </c>
      <c r="D158" s="34">
        <f t="shared" si="106"/>
        <v>-6.1831795033218118E-2</v>
      </c>
      <c r="E158" s="34">
        <v>-1.88</v>
      </c>
      <c r="F158" s="34">
        <v>-1.92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1.25" customHeight="1" x14ac:dyDescent="0.15">
      <c r="A159" s="31"/>
      <c r="B159" s="27" t="s">
        <v>7</v>
      </c>
      <c r="C159" s="48">
        <v>894.85</v>
      </c>
      <c r="D159" s="34">
        <f t="shared" si="106"/>
        <v>0.66257199424046842</v>
      </c>
      <c r="E159" s="34">
        <v>-1.23</v>
      </c>
      <c r="F159" s="34">
        <v>-0.74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1.25" customHeight="1" x14ac:dyDescent="0.15">
      <c r="A160" s="31"/>
      <c r="B160" s="27" t="s">
        <v>8</v>
      </c>
      <c r="C160" s="48">
        <v>894.19</v>
      </c>
      <c r="D160" s="34">
        <f t="shared" si="106"/>
        <v>-7.3755377996309601E-2</v>
      </c>
      <c r="E160" s="34">
        <v>-1.3</v>
      </c>
      <c r="F160" s="34">
        <v>-0.83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1.25" customHeight="1" x14ac:dyDescent="0.15">
      <c r="A161" s="31"/>
      <c r="B161" s="27" t="s">
        <v>9</v>
      </c>
      <c r="C161" s="48">
        <v>894.83</v>
      </c>
      <c r="D161" s="34">
        <f t="shared" si="106"/>
        <v>7.157315559331856E-2</v>
      </c>
      <c r="E161" s="34">
        <v>-1.23</v>
      </c>
      <c r="F161" s="34">
        <v>-0.91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1.25" customHeight="1" x14ac:dyDescent="0.15">
      <c r="A162" s="60"/>
      <c r="B162" s="64" t="s">
        <v>10</v>
      </c>
      <c r="C162" s="65">
        <v>895.78</v>
      </c>
      <c r="D162" s="33">
        <f t="shared" si="106"/>
        <v>0.10616541689483228</v>
      </c>
      <c r="E162" s="33">
        <v>-1.1200000000000001</v>
      </c>
      <c r="F162" s="33">
        <v>-1.1200000000000001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1.25" customHeight="1" x14ac:dyDescent="0.2">
      <c r="A163" s="26">
        <v>2014</v>
      </c>
      <c r="B163" s="27" t="s">
        <v>57</v>
      </c>
      <c r="C163" s="63">
        <v>898.41</v>
      </c>
      <c r="D163" s="36">
        <f>((C163/C162)-1)*100</f>
        <v>0.2935988747237106</v>
      </c>
      <c r="E163" s="36">
        <f t="shared" ref="E163:E173" si="107">((C163/C$162)-1)*100</f>
        <v>0.2935988747237106</v>
      </c>
      <c r="F163" s="36">
        <v>-1.08</v>
      </c>
    </row>
    <row r="164" spans="1:20" ht="11.25" customHeight="1" x14ac:dyDescent="0.2">
      <c r="A164" s="31"/>
      <c r="B164" s="27" t="s">
        <v>58</v>
      </c>
      <c r="C164" s="63">
        <v>897.8</v>
      </c>
      <c r="D164" s="36">
        <f>((C164/C163)-1)*100</f>
        <v>-6.7897730434884895E-2</v>
      </c>
      <c r="E164" s="36">
        <f t="shared" si="107"/>
        <v>0.2255017973163076</v>
      </c>
      <c r="F164" s="36">
        <v>-1.21</v>
      </c>
    </row>
    <row r="165" spans="1:20" ht="11.25" customHeight="1" x14ac:dyDescent="0.2">
      <c r="A165" s="31"/>
      <c r="B165" s="27" t="s">
        <v>59</v>
      </c>
      <c r="C165" s="63">
        <v>899.95</v>
      </c>
      <c r="D165" s="36">
        <f>((C165/C164)-1)*100</f>
        <v>0.23947427043886638</v>
      </c>
      <c r="E165" s="36">
        <f t="shared" si="107"/>
        <v>0.46551608653910836</v>
      </c>
      <c r="F165" s="36">
        <v>-0.9</v>
      </c>
    </row>
    <row r="166" spans="1:20" ht="11.25" customHeight="1" x14ac:dyDescent="0.2">
      <c r="A166" s="31"/>
      <c r="B166" s="27" t="s">
        <v>60</v>
      </c>
      <c r="C166" s="63">
        <v>900.2</v>
      </c>
      <c r="D166" s="36">
        <f>((C166/C165)-1)*100</f>
        <v>2.7779321073384544E-2</v>
      </c>
      <c r="E166" s="36">
        <f t="shared" si="107"/>
        <v>0.49342472482083455</v>
      </c>
      <c r="F166" s="36">
        <v>-1.03</v>
      </c>
    </row>
    <row r="167" spans="1:20" ht="11.25" customHeight="1" x14ac:dyDescent="0.2">
      <c r="A167" s="31"/>
      <c r="B167" s="27" t="s">
        <v>3</v>
      </c>
      <c r="C167" s="63">
        <v>901.31</v>
      </c>
      <c r="D167" s="36">
        <f>((C167/C166)-1)*100</f>
        <v>0.12330593201510531</v>
      </c>
      <c r="E167" s="36">
        <f t="shared" si="107"/>
        <v>0.61733907879166772</v>
      </c>
      <c r="F167" s="36">
        <f t="shared" ref="F167:F186" si="108">((C167/C155)-1)*100</f>
        <v>4.8827602257520031</v>
      </c>
    </row>
    <row r="168" spans="1:20" ht="11.25" customHeight="1" x14ac:dyDescent="0.2">
      <c r="A168" s="31"/>
      <c r="B168" s="27" t="s">
        <v>4</v>
      </c>
      <c r="C168" s="63">
        <v>905.41</v>
      </c>
      <c r="D168" s="36">
        <f t="shared" ref="D168:D170" si="109">((C168/C167)-1)*100</f>
        <v>0.45489343289213391</v>
      </c>
      <c r="E168" s="36">
        <f t="shared" si="107"/>
        <v>1.0750407466118883</v>
      </c>
      <c r="F168" s="36">
        <f t="shared" si="108"/>
        <v>-4.1650789618527533</v>
      </c>
    </row>
    <row r="169" spans="1:20" ht="11.25" customHeight="1" x14ac:dyDescent="0.2">
      <c r="A169" s="31"/>
      <c r="B169" s="27" t="s">
        <v>5</v>
      </c>
      <c r="C169" s="63">
        <v>951.73</v>
      </c>
      <c r="D169" s="36">
        <f t="shared" si="109"/>
        <v>5.1159143371511284</v>
      </c>
      <c r="E169" s="36">
        <f t="shared" si="107"/>
        <v>6.2459532474491652</v>
      </c>
      <c r="F169" s="36">
        <f t="shared" si="108"/>
        <v>6.9948623399399779</v>
      </c>
    </row>
    <row r="170" spans="1:20" ht="11.25" customHeight="1" x14ac:dyDescent="0.2">
      <c r="A170" s="31"/>
      <c r="B170" s="27" t="s">
        <v>6</v>
      </c>
      <c r="C170" s="63">
        <v>955.45</v>
      </c>
      <c r="D170" s="36">
        <f t="shared" si="109"/>
        <v>0.39086715770229041</v>
      </c>
      <c r="E170" s="36">
        <f t="shared" si="107"/>
        <v>6.6612337850811665</v>
      </c>
      <c r="F170" s="36">
        <f t="shared" si="108"/>
        <v>7.4795266378689718</v>
      </c>
    </row>
    <row r="171" spans="1:20" ht="11.25" customHeight="1" x14ac:dyDescent="0.2">
      <c r="A171" s="31"/>
      <c r="B171" s="27" t="s">
        <v>7</v>
      </c>
      <c r="C171" s="63">
        <v>958.83</v>
      </c>
      <c r="D171" s="36">
        <f>((C171/C170)-1)*100</f>
        <v>0.35376000837301635</v>
      </c>
      <c r="E171" s="36">
        <f t="shared" si="107"/>
        <v>7.0385585746500334</v>
      </c>
      <c r="F171" s="36">
        <f t="shared" si="108"/>
        <v>7.1498016427334221</v>
      </c>
    </row>
    <row r="172" spans="1:20" ht="11.25" customHeight="1" x14ac:dyDescent="0.2">
      <c r="A172" s="31"/>
      <c r="B172" s="27" t="s">
        <v>8</v>
      </c>
      <c r="C172" s="63">
        <v>959.98</v>
      </c>
      <c r="D172" s="36">
        <f t="shared" ref="D172:D174" si="110">((C172/C171)-1)*100</f>
        <v>0.11993784091026694</v>
      </c>
      <c r="E172" s="36">
        <f t="shared" si="107"/>
        <v>7.1669383107459517</v>
      </c>
      <c r="F172" s="36">
        <f t="shared" si="108"/>
        <v>7.3574967288831283</v>
      </c>
    </row>
    <row r="173" spans="1:20" ht="11.25" customHeight="1" x14ac:dyDescent="0.2">
      <c r="A173" s="69"/>
      <c r="B173" s="27" t="s">
        <v>9</v>
      </c>
      <c r="C173" s="63">
        <v>962.09</v>
      </c>
      <c r="D173" s="36">
        <f t="shared" si="110"/>
        <v>0.21979624575512169</v>
      </c>
      <c r="E173" s="36">
        <f t="shared" si="107"/>
        <v>7.4024872178436674</v>
      </c>
      <c r="F173" s="36" t="s">
        <v>113</v>
      </c>
    </row>
    <row r="174" spans="1:20" ht="11.25" customHeight="1" x14ac:dyDescent="0.2">
      <c r="A174" s="69"/>
      <c r="B174" s="27" t="s">
        <v>10</v>
      </c>
      <c r="C174" s="63">
        <v>962.44</v>
      </c>
      <c r="D174" s="36">
        <f t="shared" si="110"/>
        <v>3.6379132929353908E-2</v>
      </c>
      <c r="E174" s="36" t="s">
        <v>114</v>
      </c>
      <c r="F174" s="36" t="s">
        <v>114</v>
      </c>
    </row>
    <row r="175" spans="1:20" ht="11.25" customHeight="1" x14ac:dyDescent="0.2">
      <c r="A175" s="22">
        <v>2015</v>
      </c>
      <c r="B175" s="23" t="s">
        <v>57</v>
      </c>
      <c r="C175" s="66">
        <v>964.58</v>
      </c>
      <c r="D175" s="67">
        <f>((C175/C174)-1)*100</f>
        <v>0.22235152321183893</v>
      </c>
      <c r="E175" s="67">
        <f t="shared" ref="E175:E186" si="111">((C175/C$174)-1)*100</f>
        <v>0.22235152321183893</v>
      </c>
      <c r="F175" s="67" t="s">
        <v>115</v>
      </c>
    </row>
    <row r="176" spans="1:20" ht="11.25" customHeight="1" x14ac:dyDescent="0.2">
      <c r="A176" s="31"/>
      <c r="B176" s="27" t="s">
        <v>58</v>
      </c>
      <c r="C176" s="63">
        <v>963.98</v>
      </c>
      <c r="D176" s="36">
        <f>((C176/C175)-1)*100</f>
        <v>-6.2203238715297093E-2</v>
      </c>
      <c r="E176" s="36">
        <f t="shared" si="111"/>
        <v>0.16000997464775679</v>
      </c>
      <c r="F176" s="36">
        <f t="shared" si="108"/>
        <v>7.3713521942526228</v>
      </c>
    </row>
    <row r="177" spans="1:6" ht="11.25" customHeight="1" x14ac:dyDescent="0.2">
      <c r="A177" s="31"/>
      <c r="B177" s="27" t="s">
        <v>59</v>
      </c>
      <c r="C177" s="63">
        <v>964.5</v>
      </c>
      <c r="D177" s="36">
        <f>((C177/C176)-1)*100</f>
        <v>5.3943027863656567E-2</v>
      </c>
      <c r="E177" s="36">
        <f t="shared" si="111"/>
        <v>0.21403931673662502</v>
      </c>
      <c r="F177" s="36">
        <f t="shared" si="108"/>
        <v>7.1726207011500565</v>
      </c>
    </row>
    <row r="178" spans="1:6" ht="11.25" customHeight="1" x14ac:dyDescent="0.2">
      <c r="A178" s="31"/>
      <c r="B178" s="27" t="s">
        <v>60</v>
      </c>
      <c r="C178" s="63">
        <v>962.51</v>
      </c>
      <c r="D178" s="36">
        <f>((C178/C177)-1)*100</f>
        <v>-0.2063245204769304</v>
      </c>
      <c r="E178" s="36" t="s">
        <v>179</v>
      </c>
      <c r="F178" s="36" t="s">
        <v>180</v>
      </c>
    </row>
    <row r="179" spans="1:6" ht="11.25" customHeight="1" x14ac:dyDescent="0.2">
      <c r="A179" s="31"/>
      <c r="B179" s="27" t="s">
        <v>3</v>
      </c>
      <c r="C179" s="63">
        <v>966.72</v>
      </c>
      <c r="D179" s="36">
        <f>((C179/C178)-1)*100</f>
        <v>0.43739805300724299</v>
      </c>
      <c r="E179" s="36">
        <f t="shared" si="111"/>
        <v>0.44470304642367786</v>
      </c>
      <c r="F179" s="36" t="s">
        <v>207</v>
      </c>
    </row>
    <row r="180" spans="1:6" ht="11.25" customHeight="1" x14ac:dyDescent="0.2">
      <c r="A180" s="31"/>
      <c r="B180" s="27" t="s">
        <v>4</v>
      </c>
      <c r="C180" s="63">
        <v>967.87</v>
      </c>
      <c r="D180" s="36">
        <f t="shared" ref="D180:D182" si="112">((C180/C179)-1)*100</f>
        <v>0.1189589539887459</v>
      </c>
      <c r="E180" s="36">
        <f t="shared" si="111"/>
        <v>0.56419101450480014</v>
      </c>
      <c r="F180" s="36">
        <f t="shared" si="108"/>
        <v>6.898532156702486</v>
      </c>
    </row>
    <row r="181" spans="1:6" ht="11.25" customHeight="1" x14ac:dyDescent="0.2">
      <c r="A181" s="31"/>
      <c r="B181" s="27" t="s">
        <v>5</v>
      </c>
      <c r="C181" s="63">
        <v>998.53</v>
      </c>
      <c r="D181" s="36">
        <f t="shared" si="112"/>
        <v>3.1677807970078575</v>
      </c>
      <c r="E181" s="36">
        <f t="shared" si="111"/>
        <v>3.7498441461285781</v>
      </c>
      <c r="F181" s="36" t="s">
        <v>248</v>
      </c>
    </row>
    <row r="182" spans="1:6" ht="11.25" customHeight="1" x14ac:dyDescent="0.2">
      <c r="A182" s="31"/>
      <c r="B182" s="27" t="s">
        <v>6</v>
      </c>
      <c r="C182" s="63">
        <v>998.51</v>
      </c>
      <c r="D182" s="36">
        <f t="shared" si="112"/>
        <v>-2.0029443281610604E-3</v>
      </c>
      <c r="E182" s="36">
        <f t="shared" si="111"/>
        <v>3.7477660945097746</v>
      </c>
      <c r="F182" s="36">
        <f t="shared" si="108"/>
        <v>4.5067769114029987</v>
      </c>
    </row>
    <row r="183" spans="1:6" ht="11.25" customHeight="1" x14ac:dyDescent="0.2">
      <c r="A183" s="31"/>
      <c r="B183" s="27" t="s">
        <v>7</v>
      </c>
      <c r="C183" s="63">
        <v>999.22</v>
      </c>
      <c r="D183" s="36">
        <f>((C183/C182)-1)*100</f>
        <v>7.1105947862326602E-2</v>
      </c>
      <c r="E183" s="36">
        <f t="shared" si="111"/>
        <v>3.8215369269772648</v>
      </c>
      <c r="F183" s="36" t="s">
        <v>134</v>
      </c>
    </row>
    <row r="184" spans="1:6" ht="11.25" customHeight="1" x14ac:dyDescent="0.2">
      <c r="A184" s="31"/>
      <c r="B184" s="27" t="s">
        <v>8</v>
      </c>
      <c r="C184" s="63">
        <v>999.46</v>
      </c>
      <c r="D184" s="36">
        <f t="shared" ref="D184:D186" si="113">((C184/C183)-1)*100</f>
        <v>2.4018734612996084E-2</v>
      </c>
      <c r="E184" s="36" t="s">
        <v>332</v>
      </c>
      <c r="F184" s="36">
        <f t="shared" si="108"/>
        <v>4.1125856788683191</v>
      </c>
    </row>
    <row r="185" spans="1:6" ht="11.25" customHeight="1" x14ac:dyDescent="0.2">
      <c r="A185" s="69"/>
      <c r="B185" s="27" t="s">
        <v>9</v>
      </c>
      <c r="C185" s="63">
        <v>1002.36</v>
      </c>
      <c r="D185" s="36">
        <f t="shared" si="113"/>
        <v>0.29015668460967703</v>
      </c>
      <c r="E185" s="36" t="s">
        <v>363</v>
      </c>
      <c r="F185" s="36" t="s">
        <v>364</v>
      </c>
    </row>
    <row r="186" spans="1:6" ht="11.25" customHeight="1" x14ac:dyDescent="0.2">
      <c r="A186" s="69"/>
      <c r="B186" s="27" t="s">
        <v>10</v>
      </c>
      <c r="C186" s="63">
        <v>1005.84</v>
      </c>
      <c r="D186" s="36">
        <f t="shared" si="113"/>
        <v>0.34718065365737516</v>
      </c>
      <c r="E186" s="36">
        <f t="shared" si="111"/>
        <v>4.5093720128007941</v>
      </c>
      <c r="F186" s="36">
        <f t="shared" si="108"/>
        <v>4.5093720128007941</v>
      </c>
    </row>
    <row r="187" spans="1:6" ht="11.25" customHeight="1" x14ac:dyDescent="0.2">
      <c r="A187" s="22">
        <v>2016</v>
      </c>
      <c r="B187" s="23" t="s">
        <v>57</v>
      </c>
      <c r="C187" s="66">
        <v>1015.07</v>
      </c>
      <c r="D187" s="67">
        <f>((C187/C186)-1)*100</f>
        <v>0.91764097669608802</v>
      </c>
      <c r="E187" s="67">
        <f t="shared" ref="E187:E194" si="114">((C187/C$186)-1)*100</f>
        <v>0.91764097669608802</v>
      </c>
      <c r="F187" s="67" t="s">
        <v>277</v>
      </c>
    </row>
    <row r="188" spans="1:6" ht="11.25" customHeight="1" x14ac:dyDescent="0.2">
      <c r="A188" s="31"/>
      <c r="B188" s="27" t="s">
        <v>58</v>
      </c>
      <c r="C188" s="63">
        <v>1024.32</v>
      </c>
      <c r="D188" s="36">
        <f>((C188/C187)-1)*100</f>
        <v>0.91126720324705701</v>
      </c>
      <c r="E188" s="36">
        <f t="shared" si="114"/>
        <v>1.837270341207331</v>
      </c>
      <c r="F188" s="36">
        <f t="shared" ref="F188:F197" si="115">((C188/C176)-1)*100</f>
        <v>6.2594659640241357</v>
      </c>
    </row>
    <row r="189" spans="1:6" ht="11.25" customHeight="1" x14ac:dyDescent="0.2">
      <c r="A189" s="31"/>
      <c r="B189" s="27" t="s">
        <v>59</v>
      </c>
      <c r="C189" s="63">
        <v>1026.2</v>
      </c>
      <c r="D189" s="36">
        <f>((C189/C188)-1)*100</f>
        <v>0.18353639487660445</v>
      </c>
      <c r="E189" s="36">
        <f t="shared" si="114"/>
        <v>2.0241787958323432</v>
      </c>
      <c r="F189" s="36">
        <f t="shared" si="115"/>
        <v>6.3970969414204326</v>
      </c>
    </row>
    <row r="190" spans="1:6" ht="11.25" customHeight="1" x14ac:dyDescent="0.2">
      <c r="A190" s="31"/>
      <c r="B190" s="27" t="s">
        <v>60</v>
      </c>
      <c r="C190" s="63">
        <v>1030.02</v>
      </c>
      <c r="D190" s="36">
        <f>((C190/C189)-1)*100</f>
        <v>0.37224712531669368</v>
      </c>
      <c r="E190" s="36">
        <f t="shared" si="114"/>
        <v>2.403960868527788</v>
      </c>
      <c r="F190" s="36">
        <f t="shared" si="115"/>
        <v>7.0139531017859635</v>
      </c>
    </row>
    <row r="191" spans="1:6" ht="11.25" customHeight="1" x14ac:dyDescent="0.2">
      <c r="A191" s="31"/>
      <c r="B191" s="27" t="s">
        <v>3</v>
      </c>
      <c r="C191" s="63">
        <v>1030.74</v>
      </c>
      <c r="D191" s="36">
        <f>((C191/C190)-1)*100</f>
        <v>6.9901555309614949E-2</v>
      </c>
      <c r="E191" s="36" t="s">
        <v>477</v>
      </c>
      <c r="F191" s="36">
        <f t="shared" si="115"/>
        <v>6.6223932472691205</v>
      </c>
    </row>
    <row r="192" spans="1:6" ht="11.25" customHeight="1" x14ac:dyDescent="0.2">
      <c r="A192" s="31"/>
      <c r="B192" s="27" t="s">
        <v>4</v>
      </c>
      <c r="C192" s="63">
        <v>1030.1600000000001</v>
      </c>
      <c r="D192" s="36">
        <f t="shared" ref="D192:D194" si="116">((C192/C191)-1)*100</f>
        <v>-5.6270252439982738E-2</v>
      </c>
      <c r="E192" s="36" t="s">
        <v>296</v>
      </c>
      <c r="F192" s="36" t="s">
        <v>495</v>
      </c>
    </row>
    <row r="193" spans="1:6" ht="11.25" customHeight="1" x14ac:dyDescent="0.2">
      <c r="A193" s="31"/>
      <c r="B193" s="27" t="s">
        <v>5</v>
      </c>
      <c r="C193" s="63">
        <v>1030.6400000000001</v>
      </c>
      <c r="D193" s="36">
        <f t="shared" si="116"/>
        <v>4.6594703735336473E-2</v>
      </c>
      <c r="E193" s="36" t="s">
        <v>80</v>
      </c>
      <c r="F193" s="36" t="s">
        <v>517</v>
      </c>
    </row>
    <row r="194" spans="1:6" ht="11.25" customHeight="1" x14ac:dyDescent="0.2">
      <c r="A194" s="31"/>
      <c r="B194" s="27" t="s">
        <v>6</v>
      </c>
      <c r="C194" s="63">
        <v>1030.43</v>
      </c>
      <c r="D194" s="36">
        <f t="shared" si="116"/>
        <v>-2.0375688892337873E-2</v>
      </c>
      <c r="E194" s="36">
        <f t="shared" si="114"/>
        <v>2.4447228187385761</v>
      </c>
      <c r="F194" s="36" t="s">
        <v>234</v>
      </c>
    </row>
    <row r="195" spans="1:6" ht="11.25" customHeight="1" x14ac:dyDescent="0.2">
      <c r="A195" s="31"/>
      <c r="B195" s="27" t="s">
        <v>7</v>
      </c>
      <c r="C195" s="63">
        <v>1046.83</v>
      </c>
      <c r="D195" s="36">
        <f>((C195/C194)-1)*100</f>
        <v>1.5915685684616987</v>
      </c>
      <c r="E195" s="36" t="s">
        <v>258</v>
      </c>
      <c r="F195" s="36">
        <f t="shared" si="115"/>
        <v>4.7647164788535035</v>
      </c>
    </row>
    <row r="196" spans="1:6" ht="11.25" customHeight="1" x14ac:dyDescent="0.2">
      <c r="A196" s="31"/>
      <c r="B196" s="27" t="s">
        <v>8</v>
      </c>
      <c r="C196" s="63">
        <v>1048.4100000000001</v>
      </c>
      <c r="D196" s="36">
        <f t="shared" ref="D196:D198" si="117">((C196/C195)-1)*100</f>
        <v>0.15093186095165301</v>
      </c>
      <c r="E196" s="36" t="s">
        <v>134</v>
      </c>
      <c r="F196" s="36" t="s">
        <v>84</v>
      </c>
    </row>
    <row r="197" spans="1:6" ht="11.25" customHeight="1" x14ac:dyDescent="0.2">
      <c r="A197" s="69"/>
      <c r="B197" s="27" t="s">
        <v>9</v>
      </c>
      <c r="C197" s="63">
        <v>1047.71</v>
      </c>
      <c r="D197" s="36">
        <f t="shared" si="117"/>
        <v>-6.6767772150211346E-2</v>
      </c>
      <c r="E197" s="36" t="s">
        <v>587</v>
      </c>
      <c r="F197" s="36">
        <f t="shared" si="115"/>
        <v>4.524322598667152</v>
      </c>
    </row>
    <row r="198" spans="1:6" ht="11.25" customHeight="1" x14ac:dyDescent="0.2">
      <c r="A198" s="69"/>
      <c r="B198" s="27" t="s">
        <v>10</v>
      </c>
      <c r="C198" s="63">
        <v>1070.97</v>
      </c>
      <c r="D198" s="36">
        <f t="shared" si="117"/>
        <v>2.2200799839650287</v>
      </c>
      <c r="E198" s="36" t="s">
        <v>601</v>
      </c>
      <c r="F198" s="36" t="s">
        <v>601</v>
      </c>
    </row>
    <row r="199" spans="1:6" s="5" customFormat="1" ht="11.25" customHeight="1" x14ac:dyDescent="0.2">
      <c r="A199" s="22">
        <v>2017</v>
      </c>
      <c r="B199" s="23" t="s">
        <v>57</v>
      </c>
      <c r="C199" s="66">
        <v>1067.32</v>
      </c>
      <c r="D199" s="67">
        <f t="shared" ref="D199:D222" si="118">((C199/C198)-1)*100</f>
        <v>-0.34081253443141168</v>
      </c>
      <c r="E199" s="67">
        <f t="shared" ref="E199:E201" si="119">((C199/C$198)-1)*100</f>
        <v>-0.34081253443141168</v>
      </c>
      <c r="F199" s="67" t="s">
        <v>640</v>
      </c>
    </row>
    <row r="200" spans="1:6" s="5" customFormat="1" ht="11.25" customHeight="1" x14ac:dyDescent="0.2">
      <c r="A200" s="31"/>
      <c r="B200" s="27" t="s">
        <v>58</v>
      </c>
      <c r="C200" s="63">
        <v>1069.8800000000001</v>
      </c>
      <c r="D200" s="36">
        <f t="shared" si="118"/>
        <v>0.23985308998240029</v>
      </c>
      <c r="E200" s="36">
        <f t="shared" si="119"/>
        <v>-0.10177689384388566</v>
      </c>
      <c r="F200" s="36" t="s">
        <v>188</v>
      </c>
    </row>
    <row r="201" spans="1:6" s="5" customFormat="1" ht="11.25" customHeight="1" x14ac:dyDescent="0.2">
      <c r="A201" s="31"/>
      <c r="B201" s="27" t="s">
        <v>59</v>
      </c>
      <c r="C201" s="63">
        <v>1073.01</v>
      </c>
      <c r="D201" s="36">
        <f t="shared" si="118"/>
        <v>0.29255617452423888</v>
      </c>
      <c r="E201" s="36">
        <f t="shared" si="119"/>
        <v>0.19048152609315583</v>
      </c>
      <c r="F201" s="36" t="s">
        <v>143</v>
      </c>
    </row>
    <row r="202" spans="1:6" s="5" customFormat="1" ht="11.25" customHeight="1" x14ac:dyDescent="0.2">
      <c r="A202" s="31"/>
      <c r="B202" s="27" t="s">
        <v>60</v>
      </c>
      <c r="C202" s="63">
        <v>1071.98</v>
      </c>
      <c r="D202" s="36">
        <f>((C202/C201)-1)*100</f>
        <v>-9.5991649658433431E-2</v>
      </c>
      <c r="E202" s="36">
        <f>((C202/C$198)-1)*100</f>
        <v>9.4307030075535536E-2</v>
      </c>
      <c r="F202" s="36" t="s">
        <v>644</v>
      </c>
    </row>
    <row r="203" spans="1:6" s="5" customFormat="1" ht="11.25" customHeight="1" x14ac:dyDescent="0.2">
      <c r="A203" s="31"/>
      <c r="B203" s="27" t="s">
        <v>3</v>
      </c>
      <c r="C203" s="63">
        <v>1073.72</v>
      </c>
      <c r="D203" s="36">
        <f t="shared" si="118"/>
        <v>0.16231646112800924</v>
      </c>
      <c r="E203" s="36" t="s">
        <v>669</v>
      </c>
      <c r="F203" s="36" t="s">
        <v>670</v>
      </c>
    </row>
    <row r="204" spans="1:6" s="5" customFormat="1" ht="11.25" customHeight="1" x14ac:dyDescent="0.2">
      <c r="A204" s="31"/>
      <c r="B204" s="27" t="s">
        <v>4</v>
      </c>
      <c r="C204" s="63">
        <v>1096.5999999999999</v>
      </c>
      <c r="D204" s="36">
        <f t="shared" si="118"/>
        <v>2.1309093618447905</v>
      </c>
      <c r="E204" s="36" t="s">
        <v>687</v>
      </c>
      <c r="F204" s="36" t="s">
        <v>688</v>
      </c>
    </row>
    <row r="205" spans="1:6" s="5" customFormat="1" ht="11.25" customHeight="1" x14ac:dyDescent="0.2">
      <c r="A205" s="31"/>
      <c r="B205" s="27" t="s">
        <v>5</v>
      </c>
      <c r="C205" s="63">
        <v>1098.29</v>
      </c>
      <c r="D205" s="36">
        <f t="shared" si="118"/>
        <v>0.15411271201897225</v>
      </c>
      <c r="E205" s="36" t="s">
        <v>712</v>
      </c>
      <c r="F205" s="36" t="s">
        <v>713</v>
      </c>
    </row>
    <row r="206" spans="1:6" s="5" customFormat="1" ht="11.25" customHeight="1" x14ac:dyDescent="0.2">
      <c r="A206" s="31"/>
      <c r="B206" s="27" t="s">
        <v>6</v>
      </c>
      <c r="C206" s="63">
        <v>1103.27</v>
      </c>
      <c r="D206" s="36">
        <f t="shared" si="118"/>
        <v>0.45343215362063649</v>
      </c>
      <c r="E206" s="36" t="s">
        <v>732</v>
      </c>
      <c r="F206" s="36" t="s">
        <v>733</v>
      </c>
    </row>
    <row r="207" spans="1:6" s="5" customFormat="1" ht="11.25" customHeight="1" x14ac:dyDescent="0.2">
      <c r="A207" s="31"/>
      <c r="B207" s="27" t="s">
        <v>7</v>
      </c>
      <c r="C207" s="63">
        <v>1109.9000000000001</v>
      </c>
      <c r="D207" s="36">
        <f t="shared" si="118"/>
        <v>0.60094083950439359</v>
      </c>
      <c r="E207" s="36" t="s">
        <v>694</v>
      </c>
      <c r="F207" s="36" t="s">
        <v>523</v>
      </c>
    </row>
    <row r="208" spans="1:6" s="5" customFormat="1" ht="11.25" customHeight="1" x14ac:dyDescent="0.2">
      <c r="A208" s="31"/>
      <c r="B208" s="27" t="s">
        <v>8</v>
      </c>
      <c r="C208" s="63">
        <v>1109.8</v>
      </c>
      <c r="D208" s="36">
        <f t="shared" si="118"/>
        <v>-9.0098207045752332E-3</v>
      </c>
      <c r="E208" s="36" t="s">
        <v>756</v>
      </c>
      <c r="F208" s="36" t="s">
        <v>757</v>
      </c>
    </row>
    <row r="209" spans="1:6" s="5" customFormat="1" ht="11.25" customHeight="1" x14ac:dyDescent="0.2">
      <c r="A209" s="31"/>
      <c r="B209" s="27" t="s">
        <v>9</v>
      </c>
      <c r="C209" s="63">
        <v>1118.4000000000001</v>
      </c>
      <c r="D209" s="36">
        <f t="shared" si="118"/>
        <v>0.77491439899082248</v>
      </c>
      <c r="E209" s="36" t="s">
        <v>770</v>
      </c>
      <c r="F209" s="36" t="s">
        <v>476</v>
      </c>
    </row>
    <row r="210" spans="1:6" s="5" customFormat="1" ht="11.25" customHeight="1" x14ac:dyDescent="0.2">
      <c r="A210" s="31"/>
      <c r="B210" s="27" t="s">
        <v>10</v>
      </c>
      <c r="C210" s="63">
        <v>1123.01</v>
      </c>
      <c r="D210" s="36">
        <f t="shared" si="118"/>
        <v>0.41219599427753106</v>
      </c>
      <c r="E210" s="36" t="s">
        <v>776</v>
      </c>
      <c r="F210" s="36" t="s">
        <v>776</v>
      </c>
    </row>
    <row r="211" spans="1:6" s="5" customFormat="1" ht="11.25" customHeight="1" x14ac:dyDescent="0.2">
      <c r="A211" s="22">
        <v>2018</v>
      </c>
      <c r="B211" s="23" t="s">
        <v>57</v>
      </c>
      <c r="C211" s="66">
        <v>1125.1199999999999</v>
      </c>
      <c r="D211" s="67">
        <f t="shared" si="118"/>
        <v>0.18788790838906166</v>
      </c>
      <c r="E211" s="67">
        <f t="shared" ref="E211:E220" si="120">((C211/C$210)-1)*100</f>
        <v>0.18788790838906166</v>
      </c>
      <c r="F211" s="67" t="s">
        <v>453</v>
      </c>
    </row>
    <row r="212" spans="1:6" s="5" customFormat="1" ht="11.25" customHeight="1" x14ac:dyDescent="0.2">
      <c r="A212" s="31"/>
      <c r="B212" s="27" t="s">
        <v>58</v>
      </c>
      <c r="C212" s="63">
        <v>1132.19</v>
      </c>
      <c r="D212" s="36">
        <f t="shared" si="118"/>
        <v>0.62837741751993192</v>
      </c>
      <c r="E212" s="36">
        <f t="shared" si="120"/>
        <v>0.81744597109554284</v>
      </c>
      <c r="F212" s="36" t="s">
        <v>456</v>
      </c>
    </row>
    <row r="213" spans="1:6" s="5" customFormat="1" ht="11.25" customHeight="1" x14ac:dyDescent="0.2">
      <c r="A213" s="31"/>
      <c r="B213" s="27" t="s">
        <v>59</v>
      </c>
      <c r="C213" s="63">
        <v>1135.6600000000001</v>
      </c>
      <c r="D213" s="36">
        <f t="shared" si="118"/>
        <v>0.30648566053401716</v>
      </c>
      <c r="E213" s="36">
        <f t="shared" si="120"/>
        <v>1.1264369863135837</v>
      </c>
      <c r="F213" s="36" t="s">
        <v>367</v>
      </c>
    </row>
    <row r="214" spans="1:6" s="5" customFormat="1" ht="11.25" customHeight="1" x14ac:dyDescent="0.2">
      <c r="A214" s="75"/>
      <c r="B214" s="27" t="s">
        <v>60</v>
      </c>
      <c r="C214" s="63">
        <v>1140.8599999999999</v>
      </c>
      <c r="D214" s="36">
        <f>((C214/C213)-1)*100</f>
        <v>0.45788352147648759</v>
      </c>
      <c r="E214" s="36" t="s">
        <v>429</v>
      </c>
      <c r="F214" s="36" t="s">
        <v>290</v>
      </c>
    </row>
    <row r="215" spans="1:6" s="5" customFormat="1" ht="11.25" customHeight="1" x14ac:dyDescent="0.2">
      <c r="A215" s="75"/>
      <c r="B215" s="27" t="s">
        <v>3</v>
      </c>
      <c r="C215" s="63">
        <v>1145.79</v>
      </c>
      <c r="D215" s="36">
        <f t="shared" si="118"/>
        <v>0.43213014743264111</v>
      </c>
      <c r="E215" s="36" t="s">
        <v>731</v>
      </c>
      <c r="F215" s="36" t="s">
        <v>371</v>
      </c>
    </row>
    <row r="216" spans="1:6" s="5" customFormat="1" ht="11.25" customHeight="1" x14ac:dyDescent="0.2">
      <c r="A216" s="75"/>
      <c r="B216" s="27" t="s">
        <v>4</v>
      </c>
      <c r="C216" s="63">
        <v>1154.92</v>
      </c>
      <c r="D216" s="36">
        <f t="shared" si="118"/>
        <v>0.79683013466691488</v>
      </c>
      <c r="E216" s="36" t="s">
        <v>839</v>
      </c>
      <c r="F216" s="36" t="s">
        <v>847</v>
      </c>
    </row>
    <row r="217" spans="1:6" s="5" customFormat="1" ht="11.25" customHeight="1" x14ac:dyDescent="0.2">
      <c r="A217" s="75"/>
      <c r="B217" s="27" t="s">
        <v>5</v>
      </c>
      <c r="C217" s="63">
        <v>1159.54</v>
      </c>
      <c r="D217" s="36">
        <f t="shared" si="118"/>
        <v>0.40002770754683503</v>
      </c>
      <c r="E217" s="36" t="s">
        <v>518</v>
      </c>
      <c r="F217" s="36" t="s">
        <v>522</v>
      </c>
    </row>
    <row r="218" spans="1:6" s="5" customFormat="1" ht="11.25" customHeight="1" x14ac:dyDescent="0.2">
      <c r="A218" s="75"/>
      <c r="B218" s="27" t="s">
        <v>6</v>
      </c>
      <c r="C218" s="63">
        <v>1160.75</v>
      </c>
      <c r="D218" s="36">
        <f t="shared" si="118"/>
        <v>0.10435172568432627</v>
      </c>
      <c r="E218" s="36" t="s">
        <v>681</v>
      </c>
      <c r="F218" s="36">
        <f t="shared" ref="F218:F221" si="121">((C218/C206)-1)*100</f>
        <v>5.2099667352506707</v>
      </c>
    </row>
    <row r="219" spans="1:6" s="5" customFormat="1" ht="11.25" customHeight="1" x14ac:dyDescent="0.2">
      <c r="A219" s="75"/>
      <c r="B219" s="27" t="s">
        <v>7</v>
      </c>
      <c r="C219" s="63">
        <v>1165.45</v>
      </c>
      <c r="D219" s="36">
        <f t="shared" si="118"/>
        <v>0.40491061813483498</v>
      </c>
      <c r="E219" s="36">
        <f t="shared" si="120"/>
        <v>3.7791293042804597</v>
      </c>
      <c r="F219" s="36">
        <f t="shared" si="121"/>
        <v>5.0049554013875008</v>
      </c>
    </row>
    <row r="220" spans="1:6" s="5" customFormat="1" ht="11.25" customHeight="1" x14ac:dyDescent="0.2">
      <c r="A220" s="75"/>
      <c r="B220" s="27" t="s">
        <v>8</v>
      </c>
      <c r="C220" s="63">
        <v>1180.93</v>
      </c>
      <c r="D220" s="36">
        <f t="shared" si="118"/>
        <v>1.328242309837413</v>
      </c>
      <c r="E220" s="36">
        <f t="shared" si="120"/>
        <v>5.1575676084807842</v>
      </c>
      <c r="F220" s="36" t="s">
        <v>426</v>
      </c>
    </row>
    <row r="221" spans="1:6" s="5" customFormat="1" ht="11.25" customHeight="1" x14ac:dyDescent="0.2">
      <c r="A221" s="75"/>
      <c r="B221" s="27" t="s">
        <v>9</v>
      </c>
      <c r="C221" s="63">
        <v>1182.46</v>
      </c>
      <c r="D221" s="36">
        <f t="shared" si="118"/>
        <v>0.12955890696315642</v>
      </c>
      <c r="E221" s="36" t="s">
        <v>638</v>
      </c>
      <c r="F221" s="36">
        <f t="shared" si="121"/>
        <v>5.7278254649499205</v>
      </c>
    </row>
    <row r="222" spans="1:6" s="5" customFormat="1" ht="11.25" customHeight="1" x14ac:dyDescent="0.2">
      <c r="A222" s="75"/>
      <c r="B222" s="27" t="s">
        <v>10</v>
      </c>
      <c r="C222" s="63">
        <v>1182.17</v>
      </c>
      <c r="D222" s="36">
        <f t="shared" si="118"/>
        <v>-2.452514249953186E-2</v>
      </c>
      <c r="E222" s="36" t="s">
        <v>133</v>
      </c>
      <c r="F222" s="36" t="s">
        <v>133</v>
      </c>
    </row>
    <row r="223" spans="1:6" s="5" customFormat="1" ht="11.25" customHeight="1" x14ac:dyDescent="0.2">
      <c r="A223" s="22">
        <v>2019</v>
      </c>
      <c r="B223" s="23" t="s">
        <v>57</v>
      </c>
      <c r="C223" s="66">
        <v>1180.72</v>
      </c>
      <c r="D223" s="67">
        <f t="shared" ref="D223:D225" si="122">((C223/C222)-1)*100</f>
        <v>-0.12265579400594362</v>
      </c>
      <c r="E223" s="67">
        <f>((C223/C$222)-1)*100</f>
        <v>-0.12265579400594362</v>
      </c>
      <c r="F223" s="67" t="s">
        <v>232</v>
      </c>
    </row>
    <row r="224" spans="1:6" s="5" customFormat="1" ht="11.25" customHeight="1" x14ac:dyDescent="0.2">
      <c r="A224" s="31"/>
      <c r="B224" s="27" t="s">
        <v>58</v>
      </c>
      <c r="C224" s="63">
        <v>1181.75</v>
      </c>
      <c r="D224" s="36">
        <f t="shared" si="122"/>
        <v>8.7234907514055493E-2</v>
      </c>
      <c r="E224" s="82" t="s">
        <v>318</v>
      </c>
      <c r="F224" s="36" t="s">
        <v>468</v>
      </c>
    </row>
    <row r="225" spans="1:6" s="5" customFormat="1" ht="11.25" customHeight="1" x14ac:dyDescent="0.2">
      <c r="A225" s="31"/>
      <c r="B225" s="27" t="s">
        <v>59</v>
      </c>
      <c r="C225" s="63">
        <v>1182.3900000000001</v>
      </c>
      <c r="D225" s="36">
        <f t="shared" si="122"/>
        <v>5.4156970594476661E-2</v>
      </c>
      <c r="E225" s="36">
        <f t="shared" ref="E225:E226" si="123">((C225/C$222)-1)*100</f>
        <v>1.8609844607797577E-2</v>
      </c>
      <c r="F225" s="36" t="s">
        <v>189</v>
      </c>
    </row>
    <row r="226" spans="1:6" s="5" customFormat="1" ht="11.25" customHeight="1" x14ac:dyDescent="0.2">
      <c r="A226" s="75"/>
      <c r="B226" s="27" t="s">
        <v>60</v>
      </c>
      <c r="C226" s="63">
        <v>1192.6400000000001</v>
      </c>
      <c r="D226" s="36">
        <f>((C226/C225)-1)*100</f>
        <v>0.86688825176126638</v>
      </c>
      <c r="E226" s="36">
        <f t="shared" si="123"/>
        <v>0.88565942292564426</v>
      </c>
      <c r="F226" s="36">
        <f t="shared" ref="F226" si="124">((C226/C214)-1)*100</f>
        <v>4.5386813456515407</v>
      </c>
    </row>
    <row r="227" spans="1:6" s="5" customFormat="1" ht="11.25" customHeight="1" x14ac:dyDescent="0.2">
      <c r="A227" s="75"/>
      <c r="B227" s="27" t="s">
        <v>3</v>
      </c>
      <c r="C227" s="63">
        <v>1191.29</v>
      </c>
      <c r="D227" s="36">
        <f t="shared" ref="D227:D237" si="125">((C227/C226)-1)*100</f>
        <v>-0.11319425811645578</v>
      </c>
      <c r="E227" s="36" t="s">
        <v>655</v>
      </c>
      <c r="F227" s="36" t="s">
        <v>913</v>
      </c>
    </row>
    <row r="228" spans="1:6" s="5" customFormat="1" ht="11.25" customHeight="1" x14ac:dyDescent="0.2">
      <c r="A228" s="75"/>
      <c r="B228" s="27" t="s">
        <v>4</v>
      </c>
      <c r="C228" s="63">
        <v>1197.32</v>
      </c>
      <c r="D228" s="36">
        <f t="shared" si="125"/>
        <v>0.50617397946763898</v>
      </c>
      <c r="E228" s="36" t="s">
        <v>918</v>
      </c>
      <c r="F228" s="36" t="s">
        <v>861</v>
      </c>
    </row>
    <row r="229" spans="1:6" s="5" customFormat="1" ht="11.25" customHeight="1" x14ac:dyDescent="0.2">
      <c r="A229" s="75"/>
      <c r="B229" s="27" t="s">
        <v>5</v>
      </c>
      <c r="C229" s="63">
        <v>1205.48</v>
      </c>
      <c r="D229" s="36">
        <f t="shared" si="125"/>
        <v>0.68152206594729314</v>
      </c>
      <c r="E229" s="36" t="s">
        <v>849</v>
      </c>
      <c r="F229" s="36" t="s">
        <v>168</v>
      </c>
    </row>
    <row r="230" spans="1:6" s="5" customFormat="1" ht="11.25" customHeight="1" x14ac:dyDescent="0.2">
      <c r="A230" s="75"/>
      <c r="B230" s="27" t="s">
        <v>6</v>
      </c>
      <c r="C230" s="63">
        <v>1224.1400000000001</v>
      </c>
      <c r="D230" s="36">
        <f t="shared" si="125"/>
        <v>1.5479311145767838</v>
      </c>
      <c r="E230" s="36" t="s">
        <v>878</v>
      </c>
      <c r="F230" s="36" t="s">
        <v>643</v>
      </c>
    </row>
    <row r="231" spans="1:6" s="5" customFormat="1" ht="11.25" customHeight="1" x14ac:dyDescent="0.2">
      <c r="A231" s="75"/>
      <c r="B231" s="27" t="s">
        <v>7</v>
      </c>
      <c r="C231" s="63">
        <v>1225.46</v>
      </c>
      <c r="D231" s="36">
        <f t="shared" si="125"/>
        <v>0.10783080366623121</v>
      </c>
      <c r="E231" s="36" t="s">
        <v>861</v>
      </c>
      <c r="F231" s="36" t="s">
        <v>280</v>
      </c>
    </row>
    <row r="232" spans="1:6" s="5" customFormat="1" ht="11.25" customHeight="1" x14ac:dyDescent="0.2">
      <c r="A232" s="75"/>
      <c r="B232" s="27" t="s">
        <v>8</v>
      </c>
      <c r="C232" s="63">
        <v>1226.3399999999999</v>
      </c>
      <c r="D232" s="36">
        <f t="shared" si="125"/>
        <v>7.180976939271666E-2</v>
      </c>
      <c r="E232" s="36" t="s">
        <v>940</v>
      </c>
      <c r="F232" s="36" t="s">
        <v>880</v>
      </c>
    </row>
    <row r="233" spans="1:6" s="5" customFormat="1" ht="11.25" customHeight="1" x14ac:dyDescent="0.2">
      <c r="A233" s="75"/>
      <c r="B233" s="27" t="s">
        <v>9</v>
      </c>
      <c r="C233" s="63">
        <v>1227.18</v>
      </c>
      <c r="D233" s="36">
        <f t="shared" si="125"/>
        <v>6.8496501785819675E-2</v>
      </c>
      <c r="E233" s="36" t="s">
        <v>909</v>
      </c>
      <c r="F233" s="36" t="s">
        <v>215</v>
      </c>
    </row>
    <row r="234" spans="1:6" s="5" customFormat="1" ht="11.25" customHeight="1" x14ac:dyDescent="0.2">
      <c r="A234" s="75"/>
      <c r="B234" s="27" t="s">
        <v>10</v>
      </c>
      <c r="C234" s="63">
        <v>1230.3599999999999</v>
      </c>
      <c r="D234" s="36">
        <f t="shared" si="125"/>
        <v>0.25913068987433174</v>
      </c>
      <c r="E234" s="36" t="s">
        <v>953</v>
      </c>
      <c r="F234" s="36" t="s">
        <v>953</v>
      </c>
    </row>
    <row r="235" spans="1:6" s="5" customFormat="1" ht="11.25" customHeight="1" x14ac:dyDescent="0.2">
      <c r="A235" s="22">
        <v>2020</v>
      </c>
      <c r="B235" s="23" t="s">
        <v>57</v>
      </c>
      <c r="C235" s="66">
        <v>1227.4100000000001</v>
      </c>
      <c r="D235" s="67">
        <f t="shared" si="125"/>
        <v>-0.23976722260150574</v>
      </c>
      <c r="E235" s="67">
        <f>((C235/C$234)-1)*100</f>
        <v>-0.23976722260150574</v>
      </c>
      <c r="F235" s="67" t="s">
        <v>168</v>
      </c>
    </row>
    <row r="236" spans="1:6" s="5" customFormat="1" ht="11.25" customHeight="1" x14ac:dyDescent="0.2">
      <c r="A236" s="31"/>
      <c r="B236" s="27" t="s">
        <v>58</v>
      </c>
      <c r="C236" s="63">
        <v>1224.33</v>
      </c>
      <c r="D236" s="36">
        <f t="shared" si="125"/>
        <v>-0.25093489543023262</v>
      </c>
      <c r="E236" s="36">
        <f>((C236/C$234)-1)*100</f>
        <v>-0.49010045840242045</v>
      </c>
      <c r="F236" s="36" t="s">
        <v>324</v>
      </c>
    </row>
    <row r="237" spans="1:6" s="5" customFormat="1" ht="11.25" customHeight="1" x14ac:dyDescent="0.2">
      <c r="A237" s="31"/>
      <c r="B237" s="27" t="s">
        <v>59</v>
      </c>
      <c r="C237" s="63">
        <v>1228.7</v>
      </c>
      <c r="D237" s="36">
        <f t="shared" si="125"/>
        <v>0.35692991268694296</v>
      </c>
      <c r="E237" s="36">
        <f t="shared" ref="E237:E245" si="126">((C237/C$234)-1)*100</f>
        <v>-0.13491986085372165</v>
      </c>
      <c r="F237" s="36" t="s">
        <v>623</v>
      </c>
    </row>
    <row r="238" spans="1:6" s="5" customFormat="1" ht="12" customHeight="1" x14ac:dyDescent="0.2">
      <c r="A238" s="75"/>
      <c r="B238" s="27" t="s">
        <v>60</v>
      </c>
      <c r="C238" s="63">
        <v>1227.27</v>
      </c>
      <c r="D238" s="36">
        <f>((C238/C237)-1)*100</f>
        <v>-0.11638316920322689</v>
      </c>
      <c r="E238" s="36">
        <f t="shared" si="126"/>
        <v>-0.25114600604700943</v>
      </c>
      <c r="F238" s="36" t="s">
        <v>871</v>
      </c>
    </row>
    <row r="239" spans="1:6" s="5" customFormat="1" ht="10.5" customHeight="1" x14ac:dyDescent="0.2">
      <c r="A239" s="75"/>
      <c r="B239" s="27" t="s">
        <v>3</v>
      </c>
      <c r="C239" s="63">
        <v>1227.69</v>
      </c>
      <c r="D239" s="36">
        <f t="shared" ref="D239:D249" si="127">((C239/C238)-1)*100</f>
        <v>3.4222298271768814E-2</v>
      </c>
      <c r="E239" s="36">
        <f t="shared" si="126"/>
        <v>-0.21700965571050945</v>
      </c>
      <c r="F239" s="36">
        <f t="shared" ref="F239:F244" si="128">((C239/C227)-1)*100</f>
        <v>3.0555112525078032</v>
      </c>
    </row>
    <row r="240" spans="1:6" s="5" customFormat="1" ht="11.25" customHeight="1" x14ac:dyDescent="0.2">
      <c r="A240" s="75"/>
      <c r="B240" s="27" t="s">
        <v>4</v>
      </c>
      <c r="C240" s="63">
        <v>1230.8499999999999</v>
      </c>
      <c r="D240" s="36">
        <f t="shared" si="127"/>
        <v>0.25739396753250432</v>
      </c>
      <c r="E240" s="36">
        <f t="shared" si="126"/>
        <v>3.9825742059229619E-2</v>
      </c>
      <c r="F240" s="36">
        <f t="shared" si="128"/>
        <v>2.8004209400995572</v>
      </c>
    </row>
    <row r="241" spans="1:6" s="5" customFormat="1" ht="14.25" customHeight="1" x14ac:dyDescent="0.2">
      <c r="A241" s="75"/>
      <c r="B241" s="27" t="s">
        <v>5</v>
      </c>
      <c r="C241" s="63">
        <v>1232.82</v>
      </c>
      <c r="D241" s="36">
        <f t="shared" si="127"/>
        <v>0.16005199658772895</v>
      </c>
      <c r="E241" s="36">
        <f t="shared" si="126"/>
        <v>0.19994148054227612</v>
      </c>
      <c r="F241" s="36">
        <f t="shared" si="128"/>
        <v>2.2679762418289728</v>
      </c>
    </row>
    <row r="242" spans="1:6" s="5" customFormat="1" ht="11.25" customHeight="1" x14ac:dyDescent="0.2">
      <c r="A242" s="75"/>
      <c r="B242" s="27" t="s">
        <v>6</v>
      </c>
      <c r="C242" s="63">
        <v>1244.4000000000001</v>
      </c>
      <c r="D242" s="36">
        <f t="shared" si="127"/>
        <v>0.93930987492092388</v>
      </c>
      <c r="E242" s="36">
        <f t="shared" si="126"/>
        <v>1.1411294255340154</v>
      </c>
      <c r="F242" s="36">
        <f t="shared" si="128"/>
        <v>1.6550394562713455</v>
      </c>
    </row>
    <row r="243" spans="1:6" s="5" customFormat="1" ht="11.25" customHeight="1" x14ac:dyDescent="0.2">
      <c r="A243" s="75"/>
      <c r="B243" s="27" t="s">
        <v>7</v>
      </c>
      <c r="C243" s="63">
        <v>1276.05</v>
      </c>
      <c r="D243" s="36">
        <f t="shared" si="127"/>
        <v>2.5433944069430892</v>
      </c>
      <c r="E243" s="36">
        <f t="shared" si="126"/>
        <v>3.7135472544621129</v>
      </c>
      <c r="F243" s="36" t="s">
        <v>189</v>
      </c>
    </row>
    <row r="244" spans="1:6" s="5" customFormat="1" ht="11.25" customHeight="1" x14ac:dyDescent="0.2">
      <c r="A244" s="75"/>
      <c r="B244" s="27" t="s">
        <v>8</v>
      </c>
      <c r="C244" s="63">
        <v>1290.07</v>
      </c>
      <c r="D244" s="36">
        <f t="shared" si="127"/>
        <v>1.0987030288781785</v>
      </c>
      <c r="E244" s="36">
        <f t="shared" si="126"/>
        <v>4.8530511395038944</v>
      </c>
      <c r="F244" s="36">
        <f t="shared" si="128"/>
        <v>5.1967643557251586</v>
      </c>
    </row>
    <row r="245" spans="1:6" s="5" customFormat="1" ht="11.25" customHeight="1" x14ac:dyDescent="0.2">
      <c r="A245" s="75"/>
      <c r="B245" s="27" t="s">
        <v>9</v>
      </c>
      <c r="C245" s="63">
        <v>1308.27</v>
      </c>
      <c r="D245" s="36">
        <f t="shared" si="127"/>
        <v>1.4107761594332136</v>
      </c>
      <c r="E245" s="36">
        <f t="shared" si="126"/>
        <v>6.3322929874183309</v>
      </c>
      <c r="F245" s="36" t="s">
        <v>710</v>
      </c>
    </row>
    <row r="246" spans="1:6" s="5" customFormat="1" ht="11.25" customHeight="1" x14ac:dyDescent="0.2">
      <c r="A246" s="75"/>
      <c r="B246" s="27" t="s">
        <v>10</v>
      </c>
      <c r="C246" s="63">
        <v>1324.1</v>
      </c>
      <c r="D246" s="36">
        <f t="shared" si="127"/>
        <v>1.2099948787329673</v>
      </c>
      <c r="E246" s="36" t="s">
        <v>109</v>
      </c>
      <c r="F246" s="36" t="s">
        <v>109</v>
      </c>
    </row>
    <row r="247" spans="1:6" s="5" customFormat="1" ht="11.25" customHeight="1" x14ac:dyDescent="0.2">
      <c r="A247" s="22">
        <v>2021</v>
      </c>
      <c r="B247" s="23" t="s">
        <v>57</v>
      </c>
      <c r="C247" s="66">
        <v>1339.09</v>
      </c>
      <c r="D247" s="67">
        <f t="shared" si="127"/>
        <v>1.1320897213201508</v>
      </c>
      <c r="E247" s="67">
        <f t="shared" ref="E247:E258" si="129">((C247/C$246)-1)*100</f>
        <v>1.1320897213201508</v>
      </c>
      <c r="F247" s="67" t="s">
        <v>1050</v>
      </c>
    </row>
    <row r="248" spans="1:6" s="5" customFormat="1" ht="11.25" customHeight="1" x14ac:dyDescent="0.2">
      <c r="A248" s="31"/>
      <c r="B248" s="27" t="s">
        <v>58</v>
      </c>
      <c r="C248" s="63">
        <v>1354.7</v>
      </c>
      <c r="D248" s="36">
        <f t="shared" si="127"/>
        <v>1.1657170167800546</v>
      </c>
      <c r="E248" s="36">
        <f t="shared" si="129"/>
        <v>2.3110037006268458</v>
      </c>
      <c r="F248" s="36">
        <f t="shared" ref="F248" si="130">((C248/C236)-1)*100</f>
        <v>10.648272932951098</v>
      </c>
    </row>
    <row r="249" spans="1:6" s="5" customFormat="1" ht="11.25" customHeight="1" x14ac:dyDescent="0.2">
      <c r="A249" s="31"/>
      <c r="B249" s="27" t="s">
        <v>59</v>
      </c>
      <c r="C249" s="63">
        <v>1380.29</v>
      </c>
      <c r="D249" s="36">
        <f t="shared" si="127"/>
        <v>1.888979109765998</v>
      </c>
      <c r="E249" s="36" t="s">
        <v>1086</v>
      </c>
      <c r="F249" s="36" t="s">
        <v>1087</v>
      </c>
    </row>
    <row r="250" spans="1:6" s="5" customFormat="1" ht="12" customHeight="1" x14ac:dyDescent="0.2">
      <c r="A250" s="75"/>
      <c r="B250" s="27" t="s">
        <v>60</v>
      </c>
      <c r="C250" s="63">
        <v>1388.6</v>
      </c>
      <c r="D250" s="36">
        <f>((C250/C249)-1)*100</f>
        <v>0.60204739583711309</v>
      </c>
      <c r="E250" s="36">
        <f t="shared" si="129"/>
        <v>4.8712332905369582</v>
      </c>
      <c r="F250" s="36" t="s">
        <v>1108</v>
      </c>
    </row>
    <row r="251" spans="1:6" s="5" customFormat="1" ht="10.5" customHeight="1" x14ac:dyDescent="0.2">
      <c r="A251" s="75"/>
      <c r="B251" s="27" t="s">
        <v>3</v>
      </c>
      <c r="C251" s="63">
        <v>1421.89</v>
      </c>
      <c r="D251" s="36">
        <f t="shared" ref="D251:D261" si="131">((C251/C250)-1)*100</f>
        <v>2.3973786547601961</v>
      </c>
      <c r="E251" s="36">
        <f t="shared" si="129"/>
        <v>7.3853938524280682</v>
      </c>
      <c r="F251" s="36">
        <f t="shared" ref="F251:F258" si="132">((C251/C239)-1)*100</f>
        <v>15.818325473042872</v>
      </c>
    </row>
    <row r="252" spans="1:6" s="5" customFormat="1" ht="11.25" customHeight="1" x14ac:dyDescent="0.2">
      <c r="A252" s="75"/>
      <c r="B252" s="27" t="s">
        <v>4</v>
      </c>
      <c r="C252" s="63">
        <v>1447.51</v>
      </c>
      <c r="D252" s="36">
        <f t="shared" si="131"/>
        <v>1.8018271455597645</v>
      </c>
      <c r="E252" s="36">
        <f t="shared" si="129"/>
        <v>9.3202930292274111</v>
      </c>
      <c r="F252" s="36">
        <f t="shared" si="132"/>
        <v>17.602469837916889</v>
      </c>
    </row>
    <row r="253" spans="1:6" s="5" customFormat="1" ht="14.25" customHeight="1" x14ac:dyDescent="0.2">
      <c r="A253" s="75"/>
      <c r="B253" s="27" t="s">
        <v>5</v>
      </c>
      <c r="C253" s="63">
        <v>1462.63</v>
      </c>
      <c r="D253" s="36">
        <f t="shared" si="131"/>
        <v>1.0445523692409697</v>
      </c>
      <c r="E253" s="36">
        <f t="shared" si="129"/>
        <v>10.462200740125382</v>
      </c>
      <c r="F253" s="36">
        <f t="shared" si="132"/>
        <v>18.641001930533264</v>
      </c>
    </row>
    <row r="254" spans="1:6" s="5" customFormat="1" ht="11.25" customHeight="1" x14ac:dyDescent="0.2">
      <c r="A254" s="75"/>
      <c r="B254" s="27" t="s">
        <v>6</v>
      </c>
      <c r="C254" s="63">
        <v>1485.86</v>
      </c>
      <c r="D254" s="36">
        <f t="shared" si="131"/>
        <v>1.5882348919412204</v>
      </c>
      <c r="E254" s="36">
        <f t="shared" si="129"/>
        <v>12.216599954686203</v>
      </c>
      <c r="F254" s="36">
        <f t="shared" si="132"/>
        <v>19.403728704596567</v>
      </c>
    </row>
    <row r="255" spans="1:6" s="5" customFormat="1" ht="11.25" customHeight="1" x14ac:dyDescent="0.2">
      <c r="A255" s="75"/>
      <c r="B255" s="27" t="s">
        <v>7</v>
      </c>
      <c r="C255" s="63">
        <v>1506.86</v>
      </c>
      <c r="D255" s="36">
        <f t="shared" si="131"/>
        <v>1.4133229240978373</v>
      </c>
      <c r="E255" s="36">
        <f t="shared" si="129"/>
        <v>13.802582886488945</v>
      </c>
      <c r="F255" s="36" t="s">
        <v>1266</v>
      </c>
    </row>
    <row r="256" spans="1:6" s="5" customFormat="1" ht="11.25" customHeight="1" x14ac:dyDescent="0.2">
      <c r="A256" s="75"/>
      <c r="B256" s="27" t="s">
        <v>8</v>
      </c>
      <c r="C256" s="63">
        <v>1524.57</v>
      </c>
      <c r="D256" s="36">
        <f t="shared" si="131"/>
        <v>1.1752916661136537</v>
      </c>
      <c r="E256" s="36">
        <f t="shared" si="129"/>
        <v>15.140095158975919</v>
      </c>
      <c r="F256" s="36">
        <f t="shared" si="132"/>
        <v>18.177308208081744</v>
      </c>
    </row>
    <row r="257" spans="1:6" s="5" customFormat="1" ht="11.25" customHeight="1" x14ac:dyDescent="0.2">
      <c r="A257" s="75"/>
      <c r="B257" s="27" t="s">
        <v>9</v>
      </c>
      <c r="C257" s="63">
        <v>1569.72</v>
      </c>
      <c r="D257" s="36">
        <f t="shared" si="131"/>
        <v>2.9614907810071145</v>
      </c>
      <c r="E257" s="36">
        <f t="shared" si="129"/>
        <v>18.549958462351789</v>
      </c>
      <c r="F257" s="36">
        <f t="shared" si="132"/>
        <v>19.984406888486326</v>
      </c>
    </row>
    <row r="258" spans="1:6" s="5" customFormat="1" ht="11.25" customHeight="1" x14ac:dyDescent="0.2">
      <c r="A258" s="75"/>
      <c r="B258" s="27" t="s">
        <v>10</v>
      </c>
      <c r="C258" s="63">
        <v>1583.41</v>
      </c>
      <c r="D258" s="36">
        <f t="shared" si="131"/>
        <v>0.87213006141222404</v>
      </c>
      <c r="E258" s="36">
        <f t="shared" si="129"/>
        <v>19.583868287893669</v>
      </c>
      <c r="F258" s="36">
        <f t="shared" si="132"/>
        <v>19.583868287893669</v>
      </c>
    </row>
    <row r="259" spans="1:6" s="5" customFormat="1" ht="11.25" customHeight="1" x14ac:dyDescent="0.2">
      <c r="A259" s="22">
        <v>2022</v>
      </c>
      <c r="B259" s="23" t="s">
        <v>57</v>
      </c>
      <c r="C259" s="66">
        <v>1588.86</v>
      </c>
      <c r="D259" s="67">
        <f t="shared" si="131"/>
        <v>0.34419386008677222</v>
      </c>
      <c r="E259" s="67">
        <f t="shared" ref="E259:E266" si="133">((C259/C$258)-1)*100</f>
        <v>0.34419386008677222</v>
      </c>
      <c r="F259" s="67">
        <f t="shared" ref="F259:F265" si="134">((C259/C247)-1)*100</f>
        <v>18.652219044276343</v>
      </c>
    </row>
    <row r="260" spans="1:6" s="5" customFormat="1" ht="11.25" customHeight="1" x14ac:dyDescent="0.2">
      <c r="A260" s="31"/>
      <c r="B260" s="27" t="s">
        <v>58</v>
      </c>
      <c r="C260" s="63">
        <v>1604.06</v>
      </c>
      <c r="D260" s="36">
        <f t="shared" si="131"/>
        <v>0.95666075047518007</v>
      </c>
      <c r="E260" s="36">
        <f t="shared" si="133"/>
        <v>1.3041473781269408</v>
      </c>
      <c r="F260" s="36" t="s">
        <v>1382</v>
      </c>
    </row>
    <row r="261" spans="1:6" s="5" customFormat="1" ht="11.25" customHeight="1" x14ac:dyDescent="0.2">
      <c r="A261" s="31"/>
      <c r="B261" s="27" t="s">
        <v>59</v>
      </c>
      <c r="C261" s="63">
        <v>1613.27</v>
      </c>
      <c r="D261" s="36">
        <f t="shared" si="131"/>
        <v>0.57416804857672865</v>
      </c>
      <c r="E261" s="36" t="s">
        <v>1399</v>
      </c>
      <c r="F261" s="36" t="s">
        <v>1400</v>
      </c>
    </row>
    <row r="262" spans="1:6" s="5" customFormat="1" ht="12" customHeight="1" x14ac:dyDescent="0.2">
      <c r="A262" s="75"/>
      <c r="B262" s="27" t="s">
        <v>60</v>
      </c>
      <c r="C262" s="63">
        <v>1626.25</v>
      </c>
      <c r="D262" s="36">
        <f>((C262/C261)-1)*100</f>
        <v>0.80457703918128676</v>
      </c>
      <c r="E262" s="36" t="s">
        <v>1416</v>
      </c>
      <c r="F262" s="36" t="s">
        <v>1417</v>
      </c>
    </row>
    <row r="263" spans="1:6" s="5" customFormat="1" ht="10.5" customHeight="1" x14ac:dyDescent="0.2">
      <c r="A263" s="75"/>
      <c r="B263" s="27" t="s">
        <v>3</v>
      </c>
      <c r="C263" s="63">
        <v>1680.66</v>
      </c>
      <c r="D263" s="36">
        <f t="shared" ref="D263:D270" si="135">((C263/C262)-1)*100</f>
        <v>3.3457340507302202</v>
      </c>
      <c r="E263" s="36">
        <f t="shared" si="133"/>
        <v>6.1418078703557422</v>
      </c>
      <c r="F263" s="36" t="s">
        <v>1436</v>
      </c>
    </row>
    <row r="264" spans="1:6" s="5" customFormat="1" ht="11.25" customHeight="1" x14ac:dyDescent="0.2">
      <c r="A264" s="75"/>
      <c r="B264" s="27" t="s">
        <v>4</v>
      </c>
      <c r="C264" s="63">
        <v>1692.39</v>
      </c>
      <c r="D264" s="36">
        <f t="shared" si="135"/>
        <v>0.69794009496269016</v>
      </c>
      <c r="E264" s="36">
        <f t="shared" si="133"/>
        <v>6.882614105001239</v>
      </c>
      <c r="F264" s="36" t="s">
        <v>1456</v>
      </c>
    </row>
    <row r="265" spans="1:6" s="5" customFormat="1" ht="14.25" customHeight="1" x14ac:dyDescent="0.2">
      <c r="A265" s="75"/>
      <c r="B265" s="27" t="s">
        <v>5</v>
      </c>
      <c r="C265" s="63">
        <v>1699.31</v>
      </c>
      <c r="D265" s="36">
        <f t="shared" si="135"/>
        <v>0.40888920402506468</v>
      </c>
      <c r="E265" s="36">
        <f t="shared" si="133"/>
        <v>7.3196455750563549</v>
      </c>
      <c r="F265" s="36">
        <f t="shared" si="134"/>
        <v>16.181809480182952</v>
      </c>
    </row>
    <row r="266" spans="1:6" s="5" customFormat="1" ht="11.25" customHeight="1" x14ac:dyDescent="0.2">
      <c r="A266" s="75"/>
      <c r="B266" s="27" t="s">
        <v>6</v>
      </c>
      <c r="C266" s="63">
        <v>1704.38</v>
      </c>
      <c r="D266" s="36">
        <f t="shared" si="135"/>
        <v>0.29835639171194028</v>
      </c>
      <c r="E266" s="36">
        <f t="shared" si="133"/>
        <v>7.6398405971921379</v>
      </c>
      <c r="F266" s="36" t="s">
        <v>1498</v>
      </c>
    </row>
    <row r="267" spans="1:6" s="5" customFormat="1" ht="11.25" customHeight="1" x14ac:dyDescent="0.2">
      <c r="A267" s="75"/>
      <c r="B267" s="27" t="s">
        <v>7</v>
      </c>
      <c r="C267" s="63">
        <v>1709.22</v>
      </c>
      <c r="D267" s="36">
        <f t="shared" si="135"/>
        <v>0.28397423109869369</v>
      </c>
      <c r="E267" s="36" t="s">
        <v>1526</v>
      </c>
      <c r="F267" s="36">
        <f>((C267/C255)-1)*100</f>
        <v>13.429250228952938</v>
      </c>
    </row>
    <row r="268" spans="1:6" s="5" customFormat="1" ht="11.25" customHeight="1" x14ac:dyDescent="0.2">
      <c r="A268" s="75"/>
      <c r="B268" s="27" t="s">
        <v>8</v>
      </c>
      <c r="C268" s="63">
        <v>1714.93</v>
      </c>
      <c r="D268" s="36">
        <f t="shared" si="135"/>
        <v>0.33407051169540569</v>
      </c>
      <c r="E268" s="36" t="s">
        <v>1551</v>
      </c>
      <c r="F268" s="36" t="s">
        <v>1552</v>
      </c>
    </row>
    <row r="269" spans="1:6" s="5" customFormat="1" ht="11.25" customHeight="1" x14ac:dyDescent="0.2">
      <c r="A269" s="75"/>
      <c r="B269" s="27" t="s">
        <v>9</v>
      </c>
      <c r="C269" s="63">
        <v>1748.75</v>
      </c>
      <c r="D269" s="36">
        <f t="shared" si="135"/>
        <v>1.9720921553649351</v>
      </c>
      <c r="E269" s="36" t="s">
        <v>1581</v>
      </c>
      <c r="F269" s="36" t="s">
        <v>1582</v>
      </c>
    </row>
    <row r="270" spans="1:6" s="5" customFormat="1" ht="11.25" customHeight="1" x14ac:dyDescent="0.2">
      <c r="A270" s="75"/>
      <c r="B270" s="27" t="s">
        <v>10</v>
      </c>
      <c r="C270" s="63">
        <v>1760.89</v>
      </c>
      <c r="D270" s="36">
        <f t="shared" si="135"/>
        <v>0.69421015010722176</v>
      </c>
      <c r="E270" s="36" t="s">
        <v>1597</v>
      </c>
      <c r="F270" s="36" t="s">
        <v>1597</v>
      </c>
    </row>
    <row r="271" spans="1:6" s="5" customFormat="1" ht="11.25" customHeight="1" x14ac:dyDescent="0.2">
      <c r="A271" s="22">
        <v>2023</v>
      </c>
      <c r="B271" s="23" t="s">
        <v>57</v>
      </c>
      <c r="C271" s="66">
        <v>1755.54</v>
      </c>
      <c r="D271" s="67">
        <f t="shared" ref="D271:D282" si="136">((C271/C270)-1)*100</f>
        <v>-0.30382363463931084</v>
      </c>
      <c r="E271" s="67">
        <f t="shared" ref="E271:E281" si="137">((C271/C$270)-1)*100</f>
        <v>-0.30382363463931084</v>
      </c>
      <c r="F271" s="67" t="s">
        <v>1611</v>
      </c>
    </row>
    <row r="272" spans="1:6" s="5" customFormat="1" ht="11.25" customHeight="1" x14ac:dyDescent="0.2">
      <c r="A272" s="31"/>
      <c r="B272" s="27" t="s">
        <v>58</v>
      </c>
      <c r="C272" s="63">
        <v>1757.31</v>
      </c>
      <c r="D272" s="36">
        <f t="shared" si="136"/>
        <v>0.10082367818449178</v>
      </c>
      <c r="E272" s="36">
        <f t="shared" si="137"/>
        <v>-0.20330628261845396</v>
      </c>
      <c r="F272" s="36" t="s">
        <v>1626</v>
      </c>
    </row>
    <row r="273" spans="1:6" s="5" customFormat="1" ht="11.25" customHeight="1" x14ac:dyDescent="0.2">
      <c r="A273" s="31"/>
      <c r="B273" s="27" t="s">
        <v>59</v>
      </c>
      <c r="C273" s="63">
        <v>1764.12</v>
      </c>
      <c r="D273" s="36">
        <f t="shared" si="136"/>
        <v>0.38752411355993388</v>
      </c>
      <c r="E273" s="36" t="s">
        <v>1647</v>
      </c>
      <c r="F273" s="36">
        <f t="shared" ref="F273:F280" si="138">((C273/C261)-1)*100</f>
        <v>9.3505736795452599</v>
      </c>
    </row>
    <row r="274" spans="1:6" s="5" customFormat="1" ht="12" customHeight="1" x14ac:dyDescent="0.2">
      <c r="A274" s="75"/>
      <c r="B274" s="27" t="s">
        <v>60</v>
      </c>
      <c r="C274" s="63">
        <v>1764.5</v>
      </c>
      <c r="D274" s="36">
        <f t="shared" si="136"/>
        <v>2.1540484774273949E-2</v>
      </c>
      <c r="E274" s="36" t="s">
        <v>908</v>
      </c>
      <c r="F274" s="36">
        <f t="shared" si="138"/>
        <v>8.5011529592621038</v>
      </c>
    </row>
    <row r="275" spans="1:6" s="5" customFormat="1" ht="10.5" customHeight="1" x14ac:dyDescent="0.2">
      <c r="A275" s="75"/>
      <c r="B275" s="27" t="s">
        <v>3</v>
      </c>
      <c r="C275" s="63">
        <v>1793.3</v>
      </c>
      <c r="D275" s="36">
        <f t="shared" si="136"/>
        <v>1.6321904222159178</v>
      </c>
      <c r="E275" s="36">
        <f t="shared" si="137"/>
        <v>1.8405465418055655</v>
      </c>
      <c r="F275" s="36" t="s">
        <v>315</v>
      </c>
    </row>
    <row r="276" spans="1:6" s="5" customFormat="1" ht="11.25" customHeight="1" x14ac:dyDescent="0.2">
      <c r="A276" s="75"/>
      <c r="B276" s="27" t="s">
        <v>4</v>
      </c>
      <c r="C276" s="63">
        <v>1796.19</v>
      </c>
      <c r="D276" s="36">
        <f t="shared" si="136"/>
        <v>0.16115541181063175</v>
      </c>
      <c r="E276" s="36" t="s">
        <v>650</v>
      </c>
      <c r="F276" s="36" t="s">
        <v>223</v>
      </c>
    </row>
    <row r="277" spans="1:6" s="5" customFormat="1" ht="14.25" customHeight="1" x14ac:dyDescent="0.2">
      <c r="A277" s="75"/>
      <c r="B277" s="27" t="s">
        <v>5</v>
      </c>
      <c r="C277" s="63">
        <v>1791.68</v>
      </c>
      <c r="D277" s="36">
        <f t="shared" si="136"/>
        <v>-0.25108702308775932</v>
      </c>
      <c r="E277" s="36">
        <f t="shared" si="137"/>
        <v>1.7485476094474928</v>
      </c>
      <c r="F277" s="36" t="s">
        <v>526</v>
      </c>
    </row>
    <row r="278" spans="1:6" s="5" customFormat="1" ht="11.25" customHeight="1" x14ac:dyDescent="0.2">
      <c r="A278" s="75"/>
      <c r="B278" s="27" t="s">
        <v>6</v>
      </c>
      <c r="C278" s="63">
        <v>1783.74</v>
      </c>
      <c r="D278" s="36">
        <f t="shared" si="136"/>
        <v>-0.44315949276656497</v>
      </c>
      <c r="E278" s="36">
        <f t="shared" si="137"/>
        <v>1.2976392619641119</v>
      </c>
      <c r="F278" s="36" t="s">
        <v>144</v>
      </c>
    </row>
    <row r="279" spans="1:6" s="5" customFormat="1" ht="11.25" customHeight="1" x14ac:dyDescent="0.2">
      <c r="A279" s="75"/>
      <c r="B279" s="27" t="s">
        <v>7</v>
      </c>
      <c r="C279" s="63">
        <v>1786.57</v>
      </c>
      <c r="D279" s="36">
        <f t="shared" si="136"/>
        <v>0.15865540942066048</v>
      </c>
      <c r="E279" s="36">
        <f t="shared" si="137"/>
        <v>1.4583534462686343</v>
      </c>
      <c r="F279" s="36" t="s">
        <v>1721</v>
      </c>
    </row>
    <row r="280" spans="1:6" s="5" customFormat="1" ht="11.25" customHeight="1" x14ac:dyDescent="0.2">
      <c r="A280" s="75"/>
      <c r="B280" s="27" t="s">
        <v>8</v>
      </c>
      <c r="C280" s="63">
        <v>1787.93</v>
      </c>
      <c r="D280" s="36">
        <f t="shared" si="136"/>
        <v>7.6123521608462141E-2</v>
      </c>
      <c r="E280" s="36" t="s">
        <v>427</v>
      </c>
      <c r="F280" s="36">
        <f t="shared" si="138"/>
        <v>4.2567335109887861</v>
      </c>
    </row>
    <row r="281" spans="1:6" s="5" customFormat="1" ht="11.25" customHeight="1" x14ac:dyDescent="0.2">
      <c r="A281" s="75"/>
      <c r="B281" s="27" t="s">
        <v>9</v>
      </c>
      <c r="C281" s="63">
        <v>1786.94</v>
      </c>
      <c r="D281" s="36">
        <f t="shared" si="136"/>
        <v>-5.5371295296791079E-2</v>
      </c>
      <c r="E281" s="36">
        <f t="shared" si="137"/>
        <v>1.4793655481035062</v>
      </c>
      <c r="F281" s="36" t="s">
        <v>1738</v>
      </c>
    </row>
    <row r="282" spans="1:6" s="5" customFormat="1" ht="11.25" customHeight="1" x14ac:dyDescent="0.2">
      <c r="A282" s="75"/>
      <c r="B282" s="27" t="s">
        <v>10</v>
      </c>
      <c r="C282" s="63">
        <v>1792.96</v>
      </c>
      <c r="D282" s="36">
        <f t="shared" si="136"/>
        <v>0.33688875955544262</v>
      </c>
      <c r="E282" s="36" t="s">
        <v>1747</v>
      </c>
      <c r="F282" s="36" t="s">
        <v>1747</v>
      </c>
    </row>
    <row r="283" spans="1:6" s="5" customFormat="1" ht="11.25" customHeight="1" x14ac:dyDescent="0.2">
      <c r="A283" s="22">
        <v>2024</v>
      </c>
      <c r="B283" s="23" t="s">
        <v>57</v>
      </c>
      <c r="C283" s="66">
        <v>1791.98</v>
      </c>
      <c r="D283" s="67">
        <f t="shared" ref="D283:D294" si="139">((C283/C282)-1)*100</f>
        <v>-5.4658218811354242E-2</v>
      </c>
      <c r="E283" s="67">
        <f t="shared" ref="E283:E294" si="140">((C283/C$282)-1)*100</f>
        <v>-5.4658218811354242E-2</v>
      </c>
      <c r="F283" s="67" t="s">
        <v>1754</v>
      </c>
    </row>
    <row r="284" spans="1:6" s="5" customFormat="1" ht="11.25" customHeight="1" x14ac:dyDescent="0.2">
      <c r="A284" s="31"/>
      <c r="B284" s="27" t="s">
        <v>58</v>
      </c>
      <c r="C284" s="63">
        <v>1792.46</v>
      </c>
      <c r="D284" s="36">
        <f t="shared" si="139"/>
        <v>2.6786013236757E-2</v>
      </c>
      <c r="E284" s="82" t="s">
        <v>1766</v>
      </c>
      <c r="F284" s="36" t="s">
        <v>1765</v>
      </c>
    </row>
    <row r="285" spans="1:6" s="5" customFormat="1" ht="11.25" customHeight="1" x14ac:dyDescent="0.2">
      <c r="A285" s="31"/>
      <c r="B285" s="27" t="s">
        <v>59</v>
      </c>
      <c r="C285" s="63">
        <v>1781.38</v>
      </c>
      <c r="D285" s="36">
        <f t="shared" si="139"/>
        <v>-0.61814489584146592</v>
      </c>
      <c r="E285" s="82" t="s">
        <v>1771</v>
      </c>
      <c r="F285" s="36" t="s">
        <v>1772</v>
      </c>
    </row>
    <row r="286" spans="1:6" s="5" customFormat="1" ht="12" customHeight="1" x14ac:dyDescent="0.2">
      <c r="A286" s="75"/>
      <c r="B286" s="27" t="s">
        <v>60</v>
      </c>
      <c r="C286" s="63">
        <v>1781.12</v>
      </c>
      <c r="D286" s="36">
        <f t="shared" si="139"/>
        <v>-1.4595426018038093E-2</v>
      </c>
      <c r="E286" s="82" t="s">
        <v>1781</v>
      </c>
      <c r="F286" s="36" t="s">
        <v>1780</v>
      </c>
    </row>
    <row r="287" spans="1:6" s="5" customFormat="1" ht="10.5" customHeight="1" x14ac:dyDescent="0.2">
      <c r="A287" s="75"/>
      <c r="B287" s="27" t="s">
        <v>3</v>
      </c>
      <c r="C287" s="63">
        <v>1809.6</v>
      </c>
      <c r="D287" s="36">
        <f t="shared" si="139"/>
        <v>1.5989938914840129</v>
      </c>
      <c r="E287" s="36" t="s">
        <v>1789</v>
      </c>
      <c r="F287" s="36" t="s">
        <v>1790</v>
      </c>
    </row>
    <row r="288" spans="1:6" s="5" customFormat="1" ht="11.25" customHeight="1" x14ac:dyDescent="0.2">
      <c r="A288" s="75"/>
      <c r="B288" s="27" t="s">
        <v>4</v>
      </c>
      <c r="C288" s="63">
        <v>1810.78</v>
      </c>
      <c r="D288" s="36">
        <f t="shared" si="139"/>
        <v>6.5207780725029529E-2</v>
      </c>
      <c r="E288" s="36" t="s">
        <v>1773</v>
      </c>
      <c r="F288" s="36" t="s">
        <v>1637</v>
      </c>
    </row>
    <row r="289" spans="1:6" s="5" customFormat="1" ht="10.5" customHeight="1" x14ac:dyDescent="0.2">
      <c r="A289" s="75"/>
      <c r="B289" s="27" t="s">
        <v>5</v>
      </c>
      <c r="C289" s="63">
        <v>1816.04</v>
      </c>
      <c r="D289" s="36">
        <f t="shared" si="139"/>
        <v>0.29048255447927662</v>
      </c>
      <c r="E289" s="36" t="s">
        <v>1811</v>
      </c>
      <c r="F289" s="36" t="s">
        <v>798</v>
      </c>
    </row>
    <row r="290" spans="1:6" s="5" customFormat="1" ht="11.25" customHeight="1" x14ac:dyDescent="0.2">
      <c r="A290" s="75"/>
      <c r="B290" s="27" t="s">
        <v>6</v>
      </c>
      <c r="C290" s="63">
        <v>1816.88</v>
      </c>
      <c r="D290" s="36">
        <f t="shared" si="139"/>
        <v>4.6254487786612231E-2</v>
      </c>
      <c r="E290" s="36" t="s">
        <v>649</v>
      </c>
      <c r="F290" s="36" t="s">
        <v>848</v>
      </c>
    </row>
    <row r="291" spans="1:6" s="5" customFormat="1" ht="11.25" customHeight="1" x14ac:dyDescent="0.2">
      <c r="A291" s="75"/>
      <c r="B291" s="27" t="s">
        <v>7</v>
      </c>
      <c r="C291" s="63">
        <v>1817.42</v>
      </c>
      <c r="D291" s="36">
        <f t="shared" si="139"/>
        <v>2.9721280436789677E-2</v>
      </c>
      <c r="E291" s="36" t="s">
        <v>798</v>
      </c>
      <c r="F291" s="36" t="s">
        <v>728</v>
      </c>
    </row>
    <row r="292" spans="1:6" s="5" customFormat="1" ht="11.25" hidden="1" customHeight="1" x14ac:dyDescent="0.2">
      <c r="A292" s="75"/>
      <c r="B292" s="27" t="s">
        <v>8</v>
      </c>
      <c r="C292" s="63"/>
      <c r="D292" s="36">
        <f t="shared" si="139"/>
        <v>-100</v>
      </c>
      <c r="E292" s="36">
        <f t="shared" si="140"/>
        <v>-100</v>
      </c>
      <c r="F292" s="36">
        <f t="shared" ref="F291:F294" si="141">((C292/C280)-1)*100</f>
        <v>-100</v>
      </c>
    </row>
    <row r="293" spans="1:6" s="5" customFormat="1" ht="11.25" hidden="1" customHeight="1" x14ac:dyDescent="0.2">
      <c r="A293" s="75"/>
      <c r="B293" s="27" t="s">
        <v>9</v>
      </c>
      <c r="C293" s="63"/>
      <c r="D293" s="36" t="e">
        <f t="shared" si="139"/>
        <v>#DIV/0!</v>
      </c>
      <c r="E293" s="36">
        <f t="shared" si="140"/>
        <v>-100</v>
      </c>
      <c r="F293" s="36">
        <f t="shared" si="141"/>
        <v>-100</v>
      </c>
    </row>
    <row r="294" spans="1:6" s="5" customFormat="1" ht="11.25" hidden="1" customHeight="1" x14ac:dyDescent="0.2">
      <c r="A294" s="75"/>
      <c r="B294" s="27" t="s">
        <v>10</v>
      </c>
      <c r="C294" s="63"/>
      <c r="D294" s="36" t="e">
        <f t="shared" si="139"/>
        <v>#DIV/0!</v>
      </c>
      <c r="E294" s="36">
        <f t="shared" si="140"/>
        <v>-100</v>
      </c>
      <c r="F294" s="36">
        <f t="shared" si="141"/>
        <v>-100</v>
      </c>
    </row>
    <row r="295" spans="1:6" ht="9" x14ac:dyDescent="0.2">
      <c r="A295" s="20" t="s">
        <v>37</v>
      </c>
      <c r="B295" s="50"/>
      <c r="C295" s="51"/>
      <c r="D295" s="52"/>
      <c r="E295" s="52"/>
      <c r="F295" s="52"/>
    </row>
    <row r="296" spans="1:6" ht="9" x14ac:dyDescent="0.2">
      <c r="A296" s="21" t="s">
        <v>38</v>
      </c>
    </row>
    <row r="297" spans="1:6" ht="9" x14ac:dyDescent="0.15">
      <c r="A297" s="68" t="s">
        <v>74</v>
      </c>
    </row>
  </sheetData>
  <mergeCells count="24">
    <mergeCell ref="A4:T4"/>
    <mergeCell ref="C152:C154"/>
    <mergeCell ref="D152:F152"/>
    <mergeCell ref="D153:D154"/>
    <mergeCell ref="E153:F153"/>
    <mergeCell ref="D8:D9"/>
    <mergeCell ref="E8:F8"/>
    <mergeCell ref="A151:F151"/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2024-10-09T14:41:13Z</dcterms:modified>
</cp:coreProperties>
</file>